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owsportsnz.sharepoint.com/sites/ssnz/Shared Documents/Shared Data/Development/Alpine/2022/2022_National Points and Series Tables/"/>
    </mc:Choice>
  </mc:AlternateContent>
  <xr:revisionPtr revIDLastSave="1" documentId="8_{897979BC-0017-42E8-AEC4-1E407A5AF045}" xr6:coauthVersionLast="47" xr6:coauthVersionMax="47" xr10:uidLastSave="{02367DA8-034E-4ACC-9167-ECC435E12B89}"/>
  <bookViews>
    <workbookView xWindow="-28920" yWindow="-120" windowWidth="29040" windowHeight="15840" xr2:uid="{56A7BE54-DE00-48B1-8629-A756950C6151}"/>
  </bookViews>
  <sheets>
    <sheet name="BL 2022" sheetId="1" r:id="rId1"/>
  </sheets>
  <externalReferences>
    <externalReference r:id="rId2"/>
  </externalReferences>
  <definedNames>
    <definedName name="_xlnm._FilterDatabase" localSheetId="0" hidden="1">'BL 2022'!$A$1:$R$1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E21" i="1"/>
  <c r="E45" i="1"/>
  <c r="E53" i="1"/>
  <c r="E93" i="1"/>
  <c r="E59" i="1"/>
  <c r="E13" i="1"/>
  <c r="E4" i="1"/>
  <c r="E28" i="1"/>
  <c r="E66" i="1"/>
  <c r="E12" i="1"/>
  <c r="E52" i="1"/>
  <c r="E58" i="1"/>
  <c r="E62" i="1"/>
  <c r="E42" i="1"/>
  <c r="E25" i="1"/>
  <c r="E84" i="1"/>
  <c r="E90" i="1"/>
  <c r="E97" i="1"/>
  <c r="E27" i="1"/>
  <c r="E51" i="1"/>
  <c r="E107" i="1"/>
  <c r="E100" i="1"/>
  <c r="E96" i="1"/>
  <c r="E76" i="1"/>
  <c r="E29" i="1"/>
  <c r="E43" i="1"/>
  <c r="E22" i="1"/>
  <c r="E72" i="1"/>
  <c r="E16" i="1"/>
  <c r="E99" i="1"/>
  <c r="E98" i="1"/>
  <c r="E32" i="1"/>
  <c r="E5" i="1"/>
  <c r="E63" i="1"/>
  <c r="E55" i="1"/>
  <c r="E67" i="1"/>
  <c r="E11" i="1"/>
  <c r="E40" i="1"/>
  <c r="E85" i="1"/>
  <c r="E26" i="1"/>
  <c r="E47" i="1"/>
  <c r="E91" i="1"/>
  <c r="E15" i="1"/>
  <c r="E18" i="1"/>
  <c r="E95" i="1"/>
  <c r="E65" i="1"/>
  <c r="E64" i="1"/>
  <c r="E86" i="1"/>
  <c r="E41" i="1"/>
  <c r="E31" i="1"/>
  <c r="E75" i="1"/>
  <c r="E74" i="1"/>
  <c r="E30" i="1"/>
  <c r="E102" i="1"/>
  <c r="E71" i="1"/>
  <c r="E61" i="1"/>
  <c r="E24" i="1"/>
  <c r="E70" i="1"/>
  <c r="E23" i="1"/>
  <c r="E73" i="1"/>
  <c r="E50" i="1"/>
  <c r="E105" i="1"/>
  <c r="E104" i="1"/>
  <c r="E54" i="1"/>
  <c r="E38" i="1"/>
  <c r="E14" i="1"/>
  <c r="E77" i="1"/>
  <c r="E57" i="1"/>
  <c r="E10" i="1"/>
  <c r="E79" i="1"/>
  <c r="E49" i="1"/>
  <c r="E89" i="1"/>
  <c r="E80" i="1"/>
  <c r="E83" i="1"/>
  <c r="E46" i="1"/>
  <c r="E106" i="1"/>
  <c r="E44" i="1"/>
  <c r="E9" i="1"/>
  <c r="E8" i="1"/>
  <c r="E39" i="1"/>
  <c r="E17" i="1"/>
  <c r="E3" i="1"/>
  <c r="E108" i="1"/>
  <c r="E81" i="1"/>
  <c r="E37" i="1"/>
  <c r="E103" i="1"/>
  <c r="E48" i="1"/>
  <c r="E88" i="1"/>
  <c r="E56" i="1"/>
  <c r="E78" i="1"/>
  <c r="E92" i="1"/>
  <c r="E69" i="1"/>
  <c r="E68" i="1"/>
  <c r="E19" i="1"/>
  <c r="E101" i="1"/>
  <c r="E94" i="1"/>
  <c r="E109" i="1"/>
  <c r="E20" i="1"/>
  <c r="E7" i="1"/>
  <c r="E34" i="1"/>
  <c r="E35" i="1"/>
  <c r="E2" i="1"/>
  <c r="E60" i="1"/>
  <c r="E6" i="1"/>
  <c r="E33" i="1"/>
  <c r="E82" i="1"/>
  <c r="E36" i="1"/>
</calcChain>
</file>

<file path=xl/sharedStrings.xml><?xml version="1.0" encoding="utf-8"?>
<sst xmlns="http://schemas.openxmlformats.org/spreadsheetml/2006/main" count="934" uniqueCount="225">
  <si>
    <t>Membership #</t>
  </si>
  <si>
    <t>First Name</t>
  </si>
  <si>
    <t>Last Name</t>
  </si>
  <si>
    <t>Year</t>
  </si>
  <si>
    <t>Category</t>
  </si>
  <si>
    <t>Gender</t>
  </si>
  <si>
    <t>Nation</t>
  </si>
  <si>
    <t>Club</t>
  </si>
  <si>
    <t>Coach</t>
  </si>
  <si>
    <t>BL SL points</t>
  </si>
  <si>
    <t>SL pos</t>
  </si>
  <si>
    <t>SL Sta</t>
  </si>
  <si>
    <t>BL GS points</t>
  </si>
  <si>
    <t>GS pos</t>
  </si>
  <si>
    <t>GS Sta</t>
  </si>
  <si>
    <t>BL SG points</t>
  </si>
  <si>
    <t>SG pos</t>
  </si>
  <si>
    <t>SG Sta</t>
  </si>
  <si>
    <t>Jack</t>
  </si>
  <si>
    <t>Harman</t>
  </si>
  <si>
    <t>Male</t>
  </si>
  <si>
    <t>NZL</t>
  </si>
  <si>
    <t>Queenstown Alpine Ski Team</t>
  </si>
  <si>
    <t>Coberger Academy</t>
  </si>
  <si>
    <t xml:space="preserve"> </t>
  </si>
  <si>
    <t>*</t>
  </si>
  <si>
    <t>Mikayla</t>
  </si>
  <si>
    <t>Smyth</t>
  </si>
  <si>
    <t>Female</t>
  </si>
  <si>
    <t>Wanaka Snowsports Club</t>
  </si>
  <si>
    <t>Sophie</t>
  </si>
  <si>
    <t>Gray</t>
  </si>
  <si>
    <t>The St Arnaud Ski Racing Foundation</t>
  </si>
  <si>
    <t>Elite Sport</t>
  </si>
  <si>
    <t>Luca</t>
  </si>
  <si>
    <t>Arthur</t>
  </si>
  <si>
    <t xml:space="preserve">Molly </t>
  </si>
  <si>
    <t>McKinney</t>
  </si>
  <si>
    <t>Harriet</t>
  </si>
  <si>
    <t>Abbott</t>
  </si>
  <si>
    <t xml:space="preserve">Isabella </t>
  </si>
  <si>
    <t>Grigg</t>
  </si>
  <si>
    <t>Sebastian</t>
  </si>
  <si>
    <t>Hugo</t>
  </si>
  <si>
    <t>Riley</t>
  </si>
  <si>
    <t>Crampton</t>
  </si>
  <si>
    <t xml:space="preserve">Edison </t>
  </si>
  <si>
    <t xml:space="preserve">Zhou </t>
  </si>
  <si>
    <t xml:space="preserve">Northern Ski Team (RDS) </t>
  </si>
  <si>
    <t>Northern Ski Team</t>
  </si>
  <si>
    <t>Jorja</t>
  </si>
  <si>
    <t>von-Pein</t>
  </si>
  <si>
    <t>Luke</t>
  </si>
  <si>
    <t>Wilkins</t>
  </si>
  <si>
    <t>Hawkes Bay Ski Club</t>
  </si>
  <si>
    <t>Ollie</t>
  </si>
  <si>
    <t>Connolly</t>
  </si>
  <si>
    <t>Mt Hutt Ski Club</t>
  </si>
  <si>
    <t>Ayana-Sofia</t>
  </si>
  <si>
    <t>Packer</t>
  </si>
  <si>
    <t>AUS</t>
  </si>
  <si>
    <t>Ali</t>
  </si>
  <si>
    <t xml:space="preserve">Olivia </t>
  </si>
  <si>
    <t>Tongue</t>
  </si>
  <si>
    <t>Elsie</t>
  </si>
  <si>
    <t>Seeto</t>
  </si>
  <si>
    <t>Jessica</t>
  </si>
  <si>
    <t>McCaw</t>
  </si>
  <si>
    <t>Gemma</t>
  </si>
  <si>
    <t>Thomas</t>
  </si>
  <si>
    <t>India</t>
  </si>
  <si>
    <t>Lynch-McEwan</t>
  </si>
  <si>
    <t>Georgie</t>
  </si>
  <si>
    <t>Wilson</t>
  </si>
  <si>
    <t>Emily</t>
  </si>
  <si>
    <t>Harris</t>
  </si>
  <si>
    <t>Allegra</t>
  </si>
  <si>
    <t>Smith</t>
  </si>
  <si>
    <t>Rilee</t>
  </si>
  <si>
    <t>Young</t>
  </si>
  <si>
    <t>Miko</t>
  </si>
  <si>
    <t xml:space="preserve">Agnew </t>
  </si>
  <si>
    <t xml:space="preserve">Oscar </t>
  </si>
  <si>
    <t>Chesterman</t>
  </si>
  <si>
    <t>Henderson</t>
  </si>
  <si>
    <t>Billy</t>
  </si>
  <si>
    <t>Bayley</t>
  </si>
  <si>
    <t>Zebbie</t>
  </si>
  <si>
    <t>Jarvis</t>
  </si>
  <si>
    <t>Rufus</t>
  </si>
  <si>
    <t xml:space="preserve">Wontner </t>
  </si>
  <si>
    <t>Sasha</t>
  </si>
  <si>
    <t>Key</t>
  </si>
  <si>
    <t>Alaska</t>
  </si>
  <si>
    <t>Speedy</t>
  </si>
  <si>
    <t>Violet</t>
  </si>
  <si>
    <t>Smillie</t>
  </si>
  <si>
    <t>Holly</t>
  </si>
  <si>
    <t>Genevieve</t>
  </si>
  <si>
    <t>Lyne</t>
  </si>
  <si>
    <t xml:space="preserve">Isabel </t>
  </si>
  <si>
    <t>Simpson</t>
  </si>
  <si>
    <t>April</t>
  </si>
  <si>
    <t>Bentley</t>
  </si>
  <si>
    <t>Finn</t>
  </si>
  <si>
    <t>Hyugo</t>
  </si>
  <si>
    <t>Saunders</t>
  </si>
  <si>
    <t>Hagen</t>
  </si>
  <si>
    <t>Brown</t>
  </si>
  <si>
    <t>Gabriel</t>
  </si>
  <si>
    <t>Masfen-Yan</t>
  </si>
  <si>
    <t>Benjamin</t>
  </si>
  <si>
    <t>Wontner</t>
  </si>
  <si>
    <t xml:space="preserve">Sebastian </t>
  </si>
  <si>
    <t>Alden</t>
  </si>
  <si>
    <t>Rhodes</t>
  </si>
  <si>
    <t>USA</t>
  </si>
  <si>
    <t>Sadie</t>
  </si>
  <si>
    <t>Dundon</t>
  </si>
  <si>
    <t>Ruapehu Snow Sports</t>
  </si>
  <si>
    <t>Zoe</t>
  </si>
  <si>
    <t>Parr</t>
  </si>
  <si>
    <t xml:space="preserve">Charles </t>
  </si>
  <si>
    <t>Reese</t>
  </si>
  <si>
    <t>Minnell</t>
  </si>
  <si>
    <t>Chloe</t>
  </si>
  <si>
    <t>Pratt</t>
  </si>
  <si>
    <t>Team Hutt</t>
  </si>
  <si>
    <t>Paige</t>
  </si>
  <si>
    <t>Williams</t>
  </si>
  <si>
    <t>Kara</t>
  </si>
  <si>
    <t>Gooding</t>
  </si>
  <si>
    <t>Claudia</t>
  </si>
  <si>
    <t>Russell</t>
  </si>
  <si>
    <t>Jenna</t>
  </si>
  <si>
    <t>Alexia</t>
  </si>
  <si>
    <t>Lucy</t>
  </si>
  <si>
    <t>Holdaway</t>
  </si>
  <si>
    <t>Natalia</t>
  </si>
  <si>
    <t>Storer</t>
  </si>
  <si>
    <t>Mounce</t>
  </si>
  <si>
    <t>Joji</t>
  </si>
  <si>
    <t>Wada</t>
  </si>
  <si>
    <t>Tomas</t>
  </si>
  <si>
    <t>Coberger</t>
  </si>
  <si>
    <t>Josh</t>
  </si>
  <si>
    <t>Timothy</t>
  </si>
  <si>
    <t>Tolerton</t>
  </si>
  <si>
    <t xml:space="preserve">Evelyn </t>
  </si>
  <si>
    <t xml:space="preserve">Lark </t>
  </si>
  <si>
    <t>Andre</t>
  </si>
  <si>
    <t>England</t>
  </si>
  <si>
    <t>Serena</t>
  </si>
  <si>
    <t>Stebler</t>
  </si>
  <si>
    <t>SUI</t>
  </si>
  <si>
    <t>Nina</t>
  </si>
  <si>
    <t>Holbrook</t>
  </si>
  <si>
    <t>NSC Alpine Racing</t>
  </si>
  <si>
    <t xml:space="preserve">Maisy </t>
  </si>
  <si>
    <t>Bonham</t>
  </si>
  <si>
    <t>Flynn</t>
  </si>
  <si>
    <t>O'Reilly</t>
  </si>
  <si>
    <t>Fergus</t>
  </si>
  <si>
    <t>Matthews</t>
  </si>
  <si>
    <t>Morganti</t>
  </si>
  <si>
    <t>Max</t>
  </si>
  <si>
    <t>Armstrong</t>
  </si>
  <si>
    <t xml:space="preserve">Charlotte </t>
  </si>
  <si>
    <t>Gorman</t>
  </si>
  <si>
    <t>Abigail</t>
  </si>
  <si>
    <t>Wiggins</t>
  </si>
  <si>
    <t>Charlotte</t>
  </si>
  <si>
    <t xml:space="preserve">Helena </t>
  </si>
  <si>
    <t>Sam</t>
  </si>
  <si>
    <t>Drinkwater</t>
  </si>
  <si>
    <t>Toby</t>
  </si>
  <si>
    <t>Jackson</t>
  </si>
  <si>
    <t>Tekapo Ski Club</t>
  </si>
  <si>
    <t>Wanaka Ski Team</t>
  </si>
  <si>
    <t>Ruby</t>
  </si>
  <si>
    <t>Fullerton</t>
  </si>
  <si>
    <t>Sakiko</t>
  </si>
  <si>
    <t>Saka</t>
  </si>
  <si>
    <t>JPN</t>
  </si>
  <si>
    <t>Isabel</t>
  </si>
  <si>
    <t>Watterson</t>
  </si>
  <si>
    <t>Olive</t>
  </si>
  <si>
    <t>Wignall</t>
  </si>
  <si>
    <t>Daisy</t>
  </si>
  <si>
    <t>Woods</t>
  </si>
  <si>
    <t>Zavia</t>
  </si>
  <si>
    <t>Magill</t>
  </si>
  <si>
    <t>Jarred</t>
  </si>
  <si>
    <t>Ferguson</t>
  </si>
  <si>
    <t>Mathilda</t>
  </si>
  <si>
    <t>Tasmin</t>
  </si>
  <si>
    <t>Amelia</t>
  </si>
  <si>
    <t>Sramek</t>
  </si>
  <si>
    <t>Dina</t>
  </si>
  <si>
    <t>Ehsankya</t>
  </si>
  <si>
    <t>Kate</t>
  </si>
  <si>
    <t>Hutchison</t>
  </si>
  <si>
    <t>Cameron</t>
  </si>
  <si>
    <t>Mitchelson</t>
  </si>
  <si>
    <t>McDonald</t>
  </si>
  <si>
    <t>Kezik</t>
  </si>
  <si>
    <t>Stella</t>
  </si>
  <si>
    <t>Brawn</t>
  </si>
  <si>
    <t xml:space="preserve">Jesse </t>
  </si>
  <si>
    <t>Mutton</t>
  </si>
  <si>
    <t>Samson</t>
  </si>
  <si>
    <t>Ferrar</t>
  </si>
  <si>
    <t>Campbell</t>
  </si>
  <si>
    <t>Appel</t>
  </si>
  <si>
    <t>Brooks</t>
  </si>
  <si>
    <t>Paloma</t>
  </si>
  <si>
    <t xml:space="preserve">Mckenzie </t>
  </si>
  <si>
    <t xml:space="preserve">Holly </t>
  </si>
  <si>
    <t>Mahoney</t>
  </si>
  <si>
    <t>Luka</t>
  </si>
  <si>
    <t>Jasz-Miller</t>
  </si>
  <si>
    <t>Piper</t>
  </si>
  <si>
    <t>Dada-Maroni</t>
  </si>
  <si>
    <t>Amelie</t>
  </si>
  <si>
    <t>Stow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</si>
</sst>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National%20Points_Master%20Lis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Age Categories"/>
      <sheetName val="2022 Base List"/>
      <sheetName val="2022 Master List"/>
    </sheetNames>
    <sheetDataSet>
      <sheetData sheetId="0">
        <row r="1">
          <cell r="A1">
            <v>2010</v>
          </cell>
          <cell r="B1" t="str">
            <v>U14</v>
          </cell>
        </row>
        <row r="2">
          <cell r="A2">
            <v>2009</v>
          </cell>
          <cell r="B2" t="str">
            <v>U14</v>
          </cell>
        </row>
        <row r="3">
          <cell r="A3">
            <v>2008</v>
          </cell>
          <cell r="B3" t="str">
            <v>U16</v>
          </cell>
        </row>
        <row r="4">
          <cell r="A4">
            <v>2007</v>
          </cell>
          <cell r="B4" t="str">
            <v>U16</v>
          </cell>
        </row>
        <row r="5">
          <cell r="A5">
            <v>2006</v>
          </cell>
          <cell r="B5" t="str">
            <v>U19</v>
          </cell>
        </row>
        <row r="6">
          <cell r="A6">
            <v>2005</v>
          </cell>
          <cell r="B6" t="str">
            <v>U19</v>
          </cell>
        </row>
        <row r="7">
          <cell r="A7">
            <v>2004</v>
          </cell>
          <cell r="B7" t="str">
            <v>U19</v>
          </cell>
        </row>
        <row r="8">
          <cell r="A8">
            <v>2003</v>
          </cell>
          <cell r="B8" t="str">
            <v>U21</v>
          </cell>
        </row>
        <row r="9">
          <cell r="A9">
            <v>2002</v>
          </cell>
          <cell r="B9" t="str">
            <v>U21</v>
          </cell>
        </row>
        <row r="10">
          <cell r="A10">
            <v>2001</v>
          </cell>
          <cell r="B10" t="str">
            <v>Sen</v>
          </cell>
        </row>
        <row r="11">
          <cell r="A11">
            <v>2000</v>
          </cell>
          <cell r="B11" t="str">
            <v>Sen</v>
          </cell>
        </row>
        <row r="12">
          <cell r="A12">
            <v>1999</v>
          </cell>
          <cell r="B12" t="str">
            <v>Sen</v>
          </cell>
        </row>
        <row r="13">
          <cell r="A13">
            <v>1998</v>
          </cell>
          <cell r="B13" t="str">
            <v>Sen</v>
          </cell>
        </row>
        <row r="14">
          <cell r="A14">
            <v>1997</v>
          </cell>
          <cell r="B14" t="str">
            <v>Sen</v>
          </cell>
        </row>
        <row r="15">
          <cell r="A15">
            <v>1996</v>
          </cell>
          <cell r="B15" t="str">
            <v>Sen</v>
          </cell>
        </row>
        <row r="16">
          <cell r="A16">
            <v>1995</v>
          </cell>
          <cell r="B16" t="str">
            <v>Sen</v>
          </cell>
        </row>
        <row r="17">
          <cell r="A17">
            <v>1994</v>
          </cell>
          <cell r="B17" t="str">
            <v>Sen</v>
          </cell>
        </row>
        <row r="18">
          <cell r="A18">
            <v>1993</v>
          </cell>
          <cell r="B18" t="str">
            <v>Sen</v>
          </cell>
        </row>
        <row r="19">
          <cell r="A19">
            <v>1992</v>
          </cell>
          <cell r="B19" t="str">
            <v>Sen</v>
          </cell>
        </row>
        <row r="20">
          <cell r="A20">
            <v>1991</v>
          </cell>
          <cell r="B20" t="str">
            <v>Sen</v>
          </cell>
        </row>
        <row r="21">
          <cell r="A21">
            <v>1990</v>
          </cell>
          <cell r="B21" t="str">
            <v>Sen</v>
          </cell>
        </row>
        <row r="22">
          <cell r="A22">
            <v>1989</v>
          </cell>
          <cell r="B22" t="str">
            <v>Sen</v>
          </cell>
        </row>
        <row r="23">
          <cell r="A23">
            <v>1988</v>
          </cell>
          <cell r="B23" t="str">
            <v>Sen</v>
          </cell>
        </row>
        <row r="24">
          <cell r="A24">
            <v>1987</v>
          </cell>
          <cell r="B24" t="str">
            <v>Sen</v>
          </cell>
        </row>
        <row r="25">
          <cell r="A25">
            <v>1986</v>
          </cell>
          <cell r="B25" t="str">
            <v>Sen</v>
          </cell>
        </row>
        <row r="26">
          <cell r="A26">
            <v>1985</v>
          </cell>
          <cell r="B26" t="str">
            <v>Sen</v>
          </cell>
        </row>
        <row r="27">
          <cell r="A27">
            <v>1984</v>
          </cell>
          <cell r="B27" t="str">
            <v>Sen</v>
          </cell>
        </row>
        <row r="28">
          <cell r="A28">
            <v>1983</v>
          </cell>
          <cell r="B28" t="str">
            <v>Sen</v>
          </cell>
        </row>
        <row r="29">
          <cell r="A29">
            <v>1982</v>
          </cell>
          <cell r="B29" t="str">
            <v>Sen</v>
          </cell>
        </row>
        <row r="30">
          <cell r="A30">
            <v>1981</v>
          </cell>
          <cell r="B30" t="str">
            <v>Sen</v>
          </cell>
        </row>
        <row r="31">
          <cell r="A31">
            <v>1980</v>
          </cell>
          <cell r="B31" t="str">
            <v>Sen</v>
          </cell>
        </row>
        <row r="32">
          <cell r="A32">
            <v>1979</v>
          </cell>
          <cell r="B32" t="str">
            <v>Sen</v>
          </cell>
        </row>
        <row r="33">
          <cell r="A33">
            <v>1978</v>
          </cell>
          <cell r="B33" t="str">
            <v>Sen</v>
          </cell>
        </row>
        <row r="34">
          <cell r="A34">
            <v>1977</v>
          </cell>
          <cell r="B34" t="str">
            <v>Sen</v>
          </cell>
        </row>
        <row r="35">
          <cell r="A35">
            <v>1976</v>
          </cell>
          <cell r="B35" t="str">
            <v>Sen</v>
          </cell>
        </row>
        <row r="36">
          <cell r="A36">
            <v>1975</v>
          </cell>
          <cell r="B36" t="str">
            <v>Sen</v>
          </cell>
        </row>
        <row r="37">
          <cell r="A37">
            <v>1974</v>
          </cell>
          <cell r="B37" t="str">
            <v>Sen</v>
          </cell>
        </row>
        <row r="38">
          <cell r="A38">
            <v>1973</v>
          </cell>
          <cell r="B38" t="str">
            <v>Sen</v>
          </cell>
        </row>
        <row r="39">
          <cell r="A39">
            <v>1972</v>
          </cell>
          <cell r="B39" t="str">
            <v>Sen</v>
          </cell>
        </row>
        <row r="40">
          <cell r="A40">
            <v>1971</v>
          </cell>
          <cell r="B40" t="str">
            <v>Sen</v>
          </cell>
        </row>
        <row r="41">
          <cell r="A41">
            <v>1970</v>
          </cell>
          <cell r="B41" t="str">
            <v>Sen</v>
          </cell>
        </row>
        <row r="42">
          <cell r="A42">
            <v>1969</v>
          </cell>
          <cell r="B42" t="str">
            <v>Sen</v>
          </cell>
        </row>
        <row r="43">
          <cell r="A43">
            <v>1968</v>
          </cell>
          <cell r="B43" t="str">
            <v>Sen</v>
          </cell>
        </row>
        <row r="44">
          <cell r="A44">
            <v>1967</v>
          </cell>
          <cell r="B44" t="str">
            <v>Sen</v>
          </cell>
        </row>
        <row r="45">
          <cell r="A45">
            <v>1966</v>
          </cell>
          <cell r="B45" t="str">
            <v>Sen</v>
          </cell>
        </row>
        <row r="46">
          <cell r="A46">
            <v>1965</v>
          </cell>
          <cell r="B46" t="str">
            <v>Sen</v>
          </cell>
        </row>
        <row r="47">
          <cell r="A47">
            <v>1964</v>
          </cell>
          <cell r="B47" t="str">
            <v>Sen</v>
          </cell>
        </row>
        <row r="48">
          <cell r="A48">
            <v>1963</v>
          </cell>
          <cell r="B48" t="str">
            <v>Sen</v>
          </cell>
        </row>
        <row r="49">
          <cell r="A49">
            <v>1962</v>
          </cell>
          <cell r="B49" t="str">
            <v>Sen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386A-392E-4509-95AA-20B5512E62F2}">
  <dimension ref="A1:R110"/>
  <sheetViews>
    <sheetView tabSelected="1" workbookViewId="0">
      <selection activeCell="I5" sqref="I5"/>
    </sheetView>
  </sheetViews>
  <sheetFormatPr defaultRowHeight="14.5" x14ac:dyDescent="0.35"/>
  <cols>
    <col min="1" max="1" width="13.90625" style="4" bestFit="1" customWidth="1"/>
    <col min="2" max="2" width="11.26953125" style="4" bestFit="1" customWidth="1"/>
    <col min="3" max="3" width="11.453125" style="4" bestFit="1" customWidth="1"/>
    <col min="4" max="4" width="6.54296875" style="5" bestFit="1" customWidth="1"/>
    <col min="5" max="5" width="9.54296875" style="5" bestFit="1" customWidth="1"/>
    <col min="6" max="6" width="8.7265625" style="5" bestFit="1" customWidth="1"/>
    <col min="7" max="7" width="8.26953125" style="5" bestFit="1" customWidth="1"/>
    <col min="8" max="8" width="28.7265625" style="4" bestFit="1" customWidth="1"/>
    <col min="9" max="9" width="23.1796875" style="4" bestFit="1" customWidth="1"/>
    <col min="10" max="10" width="12" style="6" bestFit="1" customWidth="1"/>
    <col min="11" max="11" width="7.90625" style="5" customWidth="1"/>
    <col min="12" max="12" width="7.453125" style="5" bestFit="1" customWidth="1"/>
    <col min="13" max="13" width="12.36328125" style="6" bestFit="1" customWidth="1"/>
    <col min="14" max="14" width="8.26953125" style="5" bestFit="1" customWidth="1"/>
    <col min="15" max="15" width="7.90625" style="5" customWidth="1"/>
    <col min="16" max="16" width="12.36328125" style="6" bestFit="1" customWidth="1"/>
    <col min="17" max="17" width="8.26953125" style="5" bestFit="1" customWidth="1"/>
    <col min="18" max="18" width="7.90625" style="5" customWidth="1"/>
  </cols>
  <sheetData>
    <row r="1" spans="1:18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2" t="s">
        <v>16</v>
      </c>
      <c r="R1" s="2" t="s">
        <v>17</v>
      </c>
    </row>
    <row r="2" spans="1:18" x14ac:dyDescent="0.35">
      <c r="A2" s="4">
        <v>2018070450</v>
      </c>
      <c r="B2" s="4" t="s">
        <v>38</v>
      </c>
      <c r="C2" s="4" t="s">
        <v>39</v>
      </c>
      <c r="D2" s="5">
        <v>2008</v>
      </c>
      <c r="E2" s="5" t="str">
        <f>VLOOKUP(D2,'[1]2022 Age Categories'!A:B,2,FALSE)</f>
        <v>U16</v>
      </c>
      <c r="F2" s="5" t="s">
        <v>28</v>
      </c>
      <c r="G2" s="5" t="s">
        <v>21</v>
      </c>
      <c r="H2" s="4" t="s">
        <v>32</v>
      </c>
      <c r="I2" s="4" t="s">
        <v>33</v>
      </c>
      <c r="J2" s="6">
        <v>240.95199999999997</v>
      </c>
      <c r="K2" s="5">
        <v>23</v>
      </c>
      <c r="L2" s="5" t="s">
        <v>24</v>
      </c>
      <c r="M2" s="6">
        <v>215.15</v>
      </c>
      <c r="N2" s="5">
        <v>22</v>
      </c>
      <c r="O2" s="5" t="s">
        <v>24</v>
      </c>
      <c r="P2" s="6">
        <v>990</v>
      </c>
      <c r="R2" s="5" t="s">
        <v>25</v>
      </c>
    </row>
    <row r="3" spans="1:18" x14ac:dyDescent="0.35">
      <c r="A3" s="4">
        <v>2022072462</v>
      </c>
      <c r="B3" s="4" t="s">
        <v>80</v>
      </c>
      <c r="C3" s="4" t="s">
        <v>81</v>
      </c>
      <c r="D3" s="5">
        <v>2010</v>
      </c>
      <c r="E3" s="5" t="str">
        <f>VLOOKUP(D3,'[1]2022 Age Categories'!A:B,2,FALSE)</f>
        <v>U14</v>
      </c>
      <c r="F3" s="5" t="s">
        <v>28</v>
      </c>
      <c r="G3" s="5" t="s">
        <v>21</v>
      </c>
      <c r="H3" s="4" t="s">
        <v>22</v>
      </c>
      <c r="I3" s="4" t="s">
        <v>22</v>
      </c>
      <c r="J3" s="6">
        <v>990</v>
      </c>
      <c r="L3" s="6"/>
      <c r="M3" s="6">
        <v>990</v>
      </c>
      <c r="O3" s="6"/>
      <c r="P3" s="6">
        <v>990</v>
      </c>
      <c r="Q3" s="6"/>
      <c r="R3" s="6"/>
    </row>
    <row r="4" spans="1:18" x14ac:dyDescent="0.35">
      <c r="A4" s="4">
        <v>2018080477</v>
      </c>
      <c r="B4" s="4" t="s">
        <v>212</v>
      </c>
      <c r="C4" s="4" t="s">
        <v>213</v>
      </c>
      <c r="D4" s="5">
        <v>2006</v>
      </c>
      <c r="E4" s="5" t="str">
        <f>VLOOKUP(D4,'[1]2022 Age Categories'!A:B,2,FALSE)</f>
        <v>U19</v>
      </c>
      <c r="F4" s="5" t="s">
        <v>20</v>
      </c>
      <c r="G4" s="5" t="s">
        <v>21</v>
      </c>
      <c r="H4" s="4" t="s">
        <v>29</v>
      </c>
      <c r="I4" s="4" t="s">
        <v>178</v>
      </c>
      <c r="J4" s="6">
        <v>169.11500000000001</v>
      </c>
      <c r="K4" s="5">
        <v>9</v>
      </c>
      <c r="L4" s="5" t="s">
        <v>24</v>
      </c>
      <c r="M4" s="6">
        <v>127.66499999999999</v>
      </c>
      <c r="N4" s="5">
        <v>7</v>
      </c>
      <c r="O4" s="5" t="s">
        <v>24</v>
      </c>
      <c r="P4" s="6">
        <v>195.42999999999995</v>
      </c>
      <c r="Q4" s="5">
        <v>8</v>
      </c>
      <c r="R4" s="5" t="s">
        <v>25</v>
      </c>
    </row>
    <row r="5" spans="1:18" x14ac:dyDescent="0.35">
      <c r="A5" s="4">
        <v>2020051495</v>
      </c>
      <c r="B5" s="4" t="s">
        <v>165</v>
      </c>
      <c r="C5" s="4" t="s">
        <v>166</v>
      </c>
      <c r="D5" s="5">
        <v>2005</v>
      </c>
      <c r="E5" s="5" t="str">
        <f>VLOOKUP(D5,'[1]2022 Age Categories'!A:B,2,FALSE)</f>
        <v>U19</v>
      </c>
      <c r="F5" s="5" t="s">
        <v>20</v>
      </c>
      <c r="G5" s="5" t="s">
        <v>21</v>
      </c>
      <c r="H5" s="4" t="s">
        <v>157</v>
      </c>
      <c r="I5" s="4" t="s">
        <v>127</v>
      </c>
      <c r="J5" s="6">
        <v>400.39000000000004</v>
      </c>
      <c r="K5" s="5">
        <v>14</v>
      </c>
      <c r="L5" s="5" t="s">
        <v>24</v>
      </c>
      <c r="M5" s="6">
        <v>292.65999999999997</v>
      </c>
      <c r="N5" s="5">
        <v>13</v>
      </c>
      <c r="O5" s="5" t="s">
        <v>24</v>
      </c>
      <c r="P5" s="6">
        <v>990</v>
      </c>
      <c r="R5" s="6" t="s">
        <v>25</v>
      </c>
    </row>
    <row r="6" spans="1:18" x14ac:dyDescent="0.35">
      <c r="A6" s="4">
        <v>2018070374</v>
      </c>
      <c r="B6" s="4" t="s">
        <v>34</v>
      </c>
      <c r="C6" s="4" t="s">
        <v>35</v>
      </c>
      <c r="D6" s="5">
        <v>2009</v>
      </c>
      <c r="E6" s="5" t="str">
        <f>VLOOKUP(D6,'[1]2022 Age Categories'!A:B,2,FALSE)</f>
        <v>U14</v>
      </c>
      <c r="F6" s="5" t="s">
        <v>20</v>
      </c>
      <c r="G6" s="5" t="s">
        <v>21</v>
      </c>
      <c r="H6" s="4" t="s">
        <v>32</v>
      </c>
      <c r="I6" s="4" t="s">
        <v>33</v>
      </c>
      <c r="J6" s="6">
        <v>347.78199999999998</v>
      </c>
      <c r="K6" s="5">
        <v>4</v>
      </c>
      <c r="L6" s="5" t="s">
        <v>24</v>
      </c>
      <c r="M6" s="6">
        <v>277.02499999999998</v>
      </c>
      <c r="N6" s="5">
        <v>4</v>
      </c>
      <c r="O6" s="5" t="s">
        <v>24</v>
      </c>
      <c r="P6" s="6">
        <v>990</v>
      </c>
      <c r="R6" s="5" t="s">
        <v>25</v>
      </c>
    </row>
    <row r="7" spans="1:18" x14ac:dyDescent="0.35">
      <c r="A7" s="4">
        <v>2017090120</v>
      </c>
      <c r="B7" s="4" t="s">
        <v>43</v>
      </c>
      <c r="C7" s="4" t="s">
        <v>35</v>
      </c>
      <c r="D7" s="5">
        <v>2007</v>
      </c>
      <c r="E7" s="5" t="str">
        <f>VLOOKUP(D7,'[1]2022 Age Categories'!A:B,2,FALSE)</f>
        <v>U16</v>
      </c>
      <c r="F7" s="5" t="s">
        <v>20</v>
      </c>
      <c r="G7" s="5" t="s">
        <v>21</v>
      </c>
      <c r="H7" s="4" t="s">
        <v>32</v>
      </c>
      <c r="I7" s="4" t="s">
        <v>33</v>
      </c>
      <c r="J7" s="6">
        <v>241.57</v>
      </c>
      <c r="K7" s="5">
        <v>14</v>
      </c>
      <c r="L7" s="5" t="s">
        <v>24</v>
      </c>
      <c r="M7" s="6">
        <v>433.822</v>
      </c>
      <c r="N7" s="5">
        <v>16</v>
      </c>
      <c r="O7" s="5" t="s">
        <v>24</v>
      </c>
      <c r="P7" s="6">
        <v>375.31200000000001</v>
      </c>
      <c r="Q7" s="5">
        <v>14</v>
      </c>
      <c r="R7" s="5" t="s">
        <v>25</v>
      </c>
    </row>
    <row r="8" spans="1:18" x14ac:dyDescent="0.35">
      <c r="A8" s="4">
        <v>2018060274</v>
      </c>
      <c r="B8" s="4" t="s">
        <v>85</v>
      </c>
      <c r="C8" s="4" t="s">
        <v>86</v>
      </c>
      <c r="D8" s="5">
        <v>2009</v>
      </c>
      <c r="E8" s="5" t="str">
        <f>VLOOKUP(D8,'[1]2022 Age Categories'!A:B,2,FALSE)</f>
        <v>U14</v>
      </c>
      <c r="F8" s="5" t="s">
        <v>20</v>
      </c>
      <c r="G8" s="5" t="s">
        <v>21</v>
      </c>
      <c r="H8" s="4" t="s">
        <v>22</v>
      </c>
      <c r="I8" s="4" t="s">
        <v>22</v>
      </c>
      <c r="J8" s="6">
        <v>990</v>
      </c>
      <c r="L8" s="5" t="s">
        <v>25</v>
      </c>
      <c r="M8" s="6">
        <v>990</v>
      </c>
      <c r="O8" s="5" t="s">
        <v>25</v>
      </c>
      <c r="P8" s="6">
        <v>990</v>
      </c>
      <c r="R8" s="5" t="s">
        <v>25</v>
      </c>
    </row>
    <row r="9" spans="1:18" x14ac:dyDescent="0.35">
      <c r="A9" s="4">
        <v>2018060275</v>
      </c>
      <c r="B9" s="4" t="s">
        <v>55</v>
      </c>
      <c r="C9" s="4" t="s">
        <v>86</v>
      </c>
      <c r="D9" s="5">
        <v>2010</v>
      </c>
      <c r="E9" s="5" t="str">
        <f>VLOOKUP(D9,'[1]2022 Age Categories'!A:B,2,FALSE)</f>
        <v>U14</v>
      </c>
      <c r="F9" s="5" t="s">
        <v>20</v>
      </c>
      <c r="G9" s="5" t="s">
        <v>21</v>
      </c>
      <c r="H9" s="4" t="s">
        <v>22</v>
      </c>
      <c r="I9" s="4" t="s">
        <v>22</v>
      </c>
      <c r="J9" s="6">
        <v>990</v>
      </c>
      <c r="L9" s="6"/>
      <c r="M9" s="6">
        <v>990</v>
      </c>
      <c r="O9" s="6"/>
      <c r="P9" s="6">
        <v>990</v>
      </c>
      <c r="Q9" s="6"/>
      <c r="R9" s="6"/>
    </row>
    <row r="10" spans="1:18" x14ac:dyDescent="0.35">
      <c r="A10" s="4">
        <v>2017071873</v>
      </c>
      <c r="B10" s="4" t="s">
        <v>102</v>
      </c>
      <c r="C10" s="4" t="s">
        <v>103</v>
      </c>
      <c r="D10" s="5">
        <v>2008</v>
      </c>
      <c r="E10" s="5" t="str">
        <f>VLOOKUP(D10,'[1]2022 Age Categories'!A:B,2,FALSE)</f>
        <v>U16</v>
      </c>
      <c r="F10" s="5" t="s">
        <v>28</v>
      </c>
      <c r="G10" s="5" t="s">
        <v>21</v>
      </c>
      <c r="H10" s="4" t="s">
        <v>22</v>
      </c>
      <c r="I10" s="4" t="s">
        <v>22</v>
      </c>
      <c r="J10" s="6">
        <v>106.27700000000002</v>
      </c>
      <c r="K10" s="5">
        <v>4</v>
      </c>
      <c r="L10" s="5" t="s">
        <v>24</v>
      </c>
      <c r="M10" s="6">
        <v>103.87</v>
      </c>
      <c r="N10" s="5">
        <v>5</v>
      </c>
      <c r="O10" s="5" t="s">
        <v>24</v>
      </c>
      <c r="P10" s="6">
        <v>990</v>
      </c>
      <c r="R10" s="5" t="s">
        <v>25</v>
      </c>
    </row>
    <row r="11" spans="1:18" x14ac:dyDescent="0.35">
      <c r="A11" s="4">
        <v>2016093903</v>
      </c>
      <c r="B11" s="4" t="s">
        <v>158</v>
      </c>
      <c r="C11" s="4" t="s">
        <v>159</v>
      </c>
      <c r="D11" s="5">
        <v>2007</v>
      </c>
      <c r="E11" s="5" t="str">
        <f>VLOOKUP(D11,'[1]2022 Age Categories'!A:B,2,FALSE)</f>
        <v>U16</v>
      </c>
      <c r="F11" s="5" t="s">
        <v>28</v>
      </c>
      <c r="G11" s="5" t="s">
        <v>21</v>
      </c>
      <c r="H11" s="4" t="s">
        <v>157</v>
      </c>
      <c r="I11" s="4" t="s">
        <v>127</v>
      </c>
      <c r="J11" s="6">
        <v>141.34700000000001</v>
      </c>
      <c r="K11" s="5">
        <v>10</v>
      </c>
      <c r="L11" s="5" t="s">
        <v>24</v>
      </c>
      <c r="M11" s="6">
        <v>158.61499999999998</v>
      </c>
      <c r="N11" s="5">
        <v>12</v>
      </c>
      <c r="O11" s="5" t="s">
        <v>24</v>
      </c>
      <c r="P11" s="6">
        <v>121.4</v>
      </c>
      <c r="Q11" s="5">
        <v>6</v>
      </c>
      <c r="R11" s="5" t="s">
        <v>25</v>
      </c>
    </row>
    <row r="12" spans="1:18" x14ac:dyDescent="0.35">
      <c r="A12" s="4">
        <v>2017061806</v>
      </c>
      <c r="B12" s="4" t="s">
        <v>206</v>
      </c>
      <c r="C12" s="4" t="s">
        <v>207</v>
      </c>
      <c r="D12" s="5">
        <v>2006</v>
      </c>
      <c r="E12" s="5" t="str">
        <f>VLOOKUP(D12,'[1]2022 Age Categories'!A:B,2,FALSE)</f>
        <v>U19</v>
      </c>
      <c r="F12" s="5" t="s">
        <v>28</v>
      </c>
      <c r="G12" s="5" t="s">
        <v>21</v>
      </c>
      <c r="H12" s="4" t="s">
        <v>29</v>
      </c>
      <c r="I12" s="4" t="s">
        <v>178</v>
      </c>
      <c r="J12" s="6">
        <v>990</v>
      </c>
      <c r="L12" s="5" t="s">
        <v>25</v>
      </c>
      <c r="M12" s="6">
        <v>990</v>
      </c>
      <c r="O12" s="5" t="s">
        <v>25</v>
      </c>
      <c r="P12" s="6">
        <v>990</v>
      </c>
      <c r="R12" s="5" t="s">
        <v>25</v>
      </c>
    </row>
    <row r="13" spans="1:18" x14ac:dyDescent="0.35">
      <c r="A13" s="4">
        <v>2020071621</v>
      </c>
      <c r="B13" s="4" t="s">
        <v>175</v>
      </c>
      <c r="C13" s="4" t="s">
        <v>214</v>
      </c>
      <c r="D13" s="5">
        <v>2006</v>
      </c>
      <c r="E13" s="5" t="str">
        <f>VLOOKUP(D13,'[1]2022 Age Categories'!A:B,2,FALSE)</f>
        <v>U19</v>
      </c>
      <c r="F13" s="5" t="s">
        <v>20</v>
      </c>
      <c r="G13" s="5" t="s">
        <v>21</v>
      </c>
      <c r="H13" s="4" t="s">
        <v>29</v>
      </c>
      <c r="I13" s="4" t="s">
        <v>178</v>
      </c>
      <c r="J13" s="6">
        <v>253.45</v>
      </c>
      <c r="K13" s="5">
        <v>13</v>
      </c>
      <c r="L13" s="5" t="s">
        <v>24</v>
      </c>
      <c r="M13" s="6">
        <v>164.54499999999999</v>
      </c>
      <c r="N13" s="5">
        <v>9</v>
      </c>
      <c r="O13" s="5" t="s">
        <v>24</v>
      </c>
      <c r="P13" s="6">
        <v>990</v>
      </c>
      <c r="R13" s="5" t="s">
        <v>25</v>
      </c>
    </row>
    <row r="14" spans="1:18" x14ac:dyDescent="0.35">
      <c r="A14" s="4">
        <v>2015083495</v>
      </c>
      <c r="B14" s="4" t="s">
        <v>107</v>
      </c>
      <c r="C14" s="4" t="s">
        <v>108</v>
      </c>
      <c r="D14" s="5">
        <v>2008</v>
      </c>
      <c r="E14" s="5" t="str">
        <f>VLOOKUP(D14,'[1]2022 Age Categories'!A:B,2,FALSE)</f>
        <v>U16</v>
      </c>
      <c r="F14" s="5" t="s">
        <v>20</v>
      </c>
      <c r="G14" s="5" t="s">
        <v>21</v>
      </c>
      <c r="H14" s="4" t="s">
        <v>22</v>
      </c>
      <c r="I14" s="4" t="s">
        <v>22</v>
      </c>
      <c r="J14" s="6">
        <v>172.315</v>
      </c>
      <c r="K14" s="5">
        <v>8</v>
      </c>
      <c r="L14" s="5" t="s">
        <v>24</v>
      </c>
      <c r="M14" s="6">
        <v>164.20000000000002</v>
      </c>
      <c r="N14" s="5">
        <v>7</v>
      </c>
      <c r="O14" s="5" t="s">
        <v>24</v>
      </c>
      <c r="P14" s="6">
        <v>175.79999999999995</v>
      </c>
      <c r="Q14" s="5">
        <v>7</v>
      </c>
      <c r="R14" s="5" t="s">
        <v>25</v>
      </c>
    </row>
    <row r="15" spans="1:18" x14ac:dyDescent="0.35">
      <c r="A15" s="4">
        <v>2016061161</v>
      </c>
      <c r="B15" s="4" t="s">
        <v>145</v>
      </c>
      <c r="C15" s="4" t="s">
        <v>108</v>
      </c>
      <c r="D15" s="5">
        <v>2008</v>
      </c>
      <c r="E15" s="5" t="str">
        <f>VLOOKUP(D15,'[1]2022 Age Categories'!A:B,2,FALSE)</f>
        <v>U16</v>
      </c>
      <c r="F15" s="5" t="s">
        <v>20</v>
      </c>
      <c r="G15" s="5" t="s">
        <v>21</v>
      </c>
      <c r="H15" s="4" t="s">
        <v>57</v>
      </c>
      <c r="I15" s="4" t="s">
        <v>127</v>
      </c>
      <c r="J15" s="6">
        <v>203.495</v>
      </c>
      <c r="K15" s="5">
        <v>12</v>
      </c>
      <c r="L15" s="5" t="s">
        <v>24</v>
      </c>
      <c r="M15" s="6">
        <v>249.1</v>
      </c>
      <c r="N15" s="5">
        <v>14</v>
      </c>
      <c r="O15" s="5" t="s">
        <v>24</v>
      </c>
      <c r="P15" s="6">
        <v>351.35999999999996</v>
      </c>
      <c r="Q15" s="5">
        <v>13</v>
      </c>
      <c r="R15" s="5" t="s">
        <v>25</v>
      </c>
    </row>
    <row r="16" spans="1:18" x14ac:dyDescent="0.35">
      <c r="A16" s="4">
        <v>2016062272</v>
      </c>
      <c r="B16" s="4" t="s">
        <v>172</v>
      </c>
      <c r="C16" s="4" t="s">
        <v>108</v>
      </c>
      <c r="D16" s="5">
        <v>2006</v>
      </c>
      <c r="E16" s="5" t="str">
        <f>VLOOKUP(D16,'[1]2022 Age Categories'!A:B,2,FALSE)</f>
        <v>U19</v>
      </c>
      <c r="F16" s="5" t="s">
        <v>28</v>
      </c>
      <c r="G16" s="5" t="s">
        <v>21</v>
      </c>
      <c r="H16" s="4" t="s">
        <v>29</v>
      </c>
      <c r="I16" s="4" t="s">
        <v>127</v>
      </c>
      <c r="J16" s="6">
        <v>179.58200000000002</v>
      </c>
      <c r="K16" s="5">
        <v>6</v>
      </c>
      <c r="L16" s="5" t="s">
        <v>24</v>
      </c>
      <c r="M16" s="6">
        <v>197.84</v>
      </c>
      <c r="N16" s="5">
        <v>6</v>
      </c>
      <c r="O16" s="5" t="s">
        <v>24</v>
      </c>
      <c r="P16" s="6">
        <v>416.71000000000004</v>
      </c>
      <c r="Q16" s="5">
        <v>8</v>
      </c>
      <c r="R16" s="5" t="s">
        <v>25</v>
      </c>
    </row>
    <row r="17" spans="1:18" x14ac:dyDescent="0.35">
      <c r="A17" s="4">
        <v>2015042950</v>
      </c>
      <c r="B17" s="4" t="s">
        <v>82</v>
      </c>
      <c r="C17" s="4" t="s">
        <v>83</v>
      </c>
      <c r="D17" s="5">
        <v>2009</v>
      </c>
      <c r="E17" s="5" t="str">
        <f>VLOOKUP(D17,'[1]2022 Age Categories'!A:B,2,FALSE)</f>
        <v>U14</v>
      </c>
      <c r="F17" s="5" t="s">
        <v>20</v>
      </c>
      <c r="G17" s="5" t="s">
        <v>21</v>
      </c>
      <c r="H17" s="4" t="s">
        <v>22</v>
      </c>
      <c r="I17" s="4" t="s">
        <v>22</v>
      </c>
      <c r="J17" s="6">
        <v>163.36000000000001</v>
      </c>
      <c r="K17" s="5">
        <v>2</v>
      </c>
      <c r="L17" s="5" t="s">
        <v>24</v>
      </c>
      <c r="M17" s="6">
        <v>173.30499999999998</v>
      </c>
      <c r="N17" s="5">
        <v>2</v>
      </c>
      <c r="O17" s="5" t="s">
        <v>24</v>
      </c>
      <c r="P17" s="6">
        <v>990</v>
      </c>
      <c r="R17" s="5" t="s">
        <v>25</v>
      </c>
    </row>
    <row r="18" spans="1:18" x14ac:dyDescent="0.35">
      <c r="A18" s="4">
        <v>2018060249</v>
      </c>
      <c r="B18" s="4" t="s">
        <v>143</v>
      </c>
      <c r="C18" s="4" t="s">
        <v>144</v>
      </c>
      <c r="D18" s="5">
        <v>2007</v>
      </c>
      <c r="E18" s="5" t="str">
        <f>VLOOKUP(D18,'[1]2022 Age Categories'!A:B,2,FALSE)</f>
        <v>U16</v>
      </c>
      <c r="F18" s="5" t="s">
        <v>20</v>
      </c>
      <c r="G18" s="5" t="s">
        <v>21</v>
      </c>
      <c r="H18" s="4" t="s">
        <v>57</v>
      </c>
      <c r="I18" s="4" t="s">
        <v>127</v>
      </c>
      <c r="J18" s="6">
        <v>173.375</v>
      </c>
      <c r="K18" s="5">
        <v>9</v>
      </c>
      <c r="L18" s="5" t="s">
        <v>24</v>
      </c>
      <c r="M18" s="6">
        <v>166.465</v>
      </c>
      <c r="N18" s="5">
        <v>8</v>
      </c>
      <c r="O18" s="5" t="s">
        <v>24</v>
      </c>
      <c r="P18" s="6">
        <v>307.63499999999999</v>
      </c>
      <c r="Q18" s="5">
        <v>11</v>
      </c>
      <c r="R18" s="5" t="s">
        <v>25</v>
      </c>
    </row>
    <row r="19" spans="1:18" x14ac:dyDescent="0.35">
      <c r="A19" s="4">
        <v>2016371155</v>
      </c>
      <c r="B19" s="4" t="s">
        <v>55</v>
      </c>
      <c r="C19" s="4" t="s">
        <v>56</v>
      </c>
      <c r="D19" s="5">
        <v>2009</v>
      </c>
      <c r="E19" s="5" t="str">
        <f>VLOOKUP(D19,'[1]2022 Age Categories'!A:B,2,FALSE)</f>
        <v>U14</v>
      </c>
      <c r="F19" s="5" t="s">
        <v>20</v>
      </c>
      <c r="G19" s="5" t="s">
        <v>21</v>
      </c>
      <c r="H19" s="4" t="s">
        <v>57</v>
      </c>
      <c r="I19" s="4" t="s">
        <v>22</v>
      </c>
      <c r="J19" s="6">
        <v>990</v>
      </c>
      <c r="L19" s="5" t="s">
        <v>25</v>
      </c>
      <c r="M19" s="6">
        <v>990</v>
      </c>
      <c r="O19" s="5" t="s">
        <v>25</v>
      </c>
      <c r="P19" s="6">
        <v>990</v>
      </c>
      <c r="R19" s="5" t="s">
        <v>25</v>
      </c>
    </row>
    <row r="20" spans="1:18" x14ac:dyDescent="0.35">
      <c r="A20" s="4">
        <v>2019091221</v>
      </c>
      <c r="B20" s="4" t="s">
        <v>44</v>
      </c>
      <c r="C20" s="4" t="s">
        <v>45</v>
      </c>
      <c r="D20" s="5">
        <v>2009</v>
      </c>
      <c r="E20" s="5" t="str">
        <f>VLOOKUP(D20,'[1]2022 Age Categories'!A:B,2,FALSE)</f>
        <v>U14</v>
      </c>
      <c r="F20" s="5" t="s">
        <v>20</v>
      </c>
      <c r="G20" s="5" t="s">
        <v>21</v>
      </c>
      <c r="I20" s="4" t="s">
        <v>33</v>
      </c>
      <c r="J20" s="6">
        <v>356.87799999999999</v>
      </c>
      <c r="K20" s="5">
        <v>5</v>
      </c>
      <c r="L20" s="6" t="s">
        <v>24</v>
      </c>
      <c r="M20" s="6">
        <v>312.59199999999998</v>
      </c>
      <c r="N20" s="5">
        <v>5</v>
      </c>
      <c r="O20" s="6" t="s">
        <v>24</v>
      </c>
      <c r="P20" s="6">
        <v>990</v>
      </c>
      <c r="Q20" s="6"/>
      <c r="R20" s="6" t="s">
        <v>25</v>
      </c>
    </row>
    <row r="21" spans="1:18" x14ac:dyDescent="0.35">
      <c r="A21" s="4">
        <v>2021072125</v>
      </c>
      <c r="B21" s="4" t="s">
        <v>221</v>
      </c>
      <c r="C21" s="4" t="s">
        <v>222</v>
      </c>
      <c r="D21" s="5">
        <v>2009</v>
      </c>
      <c r="E21" s="5" t="str">
        <f>VLOOKUP(D21,'[1]2022 Age Categories'!A:B,2,FALSE)</f>
        <v>U14</v>
      </c>
      <c r="F21" s="5" t="s">
        <v>20</v>
      </c>
      <c r="G21" s="5" t="s">
        <v>116</v>
      </c>
      <c r="H21" s="4" t="s">
        <v>22</v>
      </c>
      <c r="I21" s="4" t="s">
        <v>22</v>
      </c>
      <c r="J21" s="6">
        <v>990</v>
      </c>
      <c r="L21" s="6"/>
      <c r="M21" s="6">
        <v>990</v>
      </c>
      <c r="O21" s="6"/>
      <c r="P21" s="6">
        <v>990</v>
      </c>
      <c r="Q21" s="6"/>
      <c r="R21" s="6"/>
    </row>
    <row r="22" spans="1:18" x14ac:dyDescent="0.35">
      <c r="A22" s="4">
        <v>2018070357</v>
      </c>
      <c r="B22" s="4" t="s">
        <v>125</v>
      </c>
      <c r="C22" s="4" t="s">
        <v>174</v>
      </c>
      <c r="D22" s="5">
        <v>2009</v>
      </c>
      <c r="E22" s="5" t="str">
        <f>VLOOKUP(D22,'[1]2022 Age Categories'!A:B,2,FALSE)</f>
        <v>U14</v>
      </c>
      <c r="F22" s="5" t="s">
        <v>28</v>
      </c>
      <c r="G22" s="5" t="s">
        <v>21</v>
      </c>
      <c r="I22" s="4" t="s">
        <v>127</v>
      </c>
      <c r="J22" s="6">
        <v>251.77200000000002</v>
      </c>
      <c r="K22" s="5">
        <v>11</v>
      </c>
      <c r="L22" s="5" t="s">
        <v>24</v>
      </c>
      <c r="M22" s="6">
        <v>262.39</v>
      </c>
      <c r="N22" s="5">
        <v>12</v>
      </c>
      <c r="O22" s="5" t="s">
        <v>24</v>
      </c>
      <c r="P22" s="6">
        <v>990</v>
      </c>
      <c r="R22" s="5" t="s">
        <v>25</v>
      </c>
    </row>
    <row r="23" spans="1:18" x14ac:dyDescent="0.35">
      <c r="A23" s="4">
        <v>2017090145</v>
      </c>
      <c r="B23" s="4" t="s">
        <v>117</v>
      </c>
      <c r="C23" s="4" t="s">
        <v>118</v>
      </c>
      <c r="D23" s="5">
        <v>2007</v>
      </c>
      <c r="E23" s="5" t="str">
        <f>VLOOKUP(D23,'[1]2022 Age Categories'!A:B,2,FALSE)</f>
        <v>U16</v>
      </c>
      <c r="F23" s="5" t="s">
        <v>28</v>
      </c>
      <c r="G23" s="5" t="s">
        <v>21</v>
      </c>
      <c r="H23" s="4" t="s">
        <v>119</v>
      </c>
      <c r="I23" s="4" t="s">
        <v>22</v>
      </c>
      <c r="J23" s="6">
        <v>227.36700000000002</v>
      </c>
      <c r="K23" s="5">
        <v>21</v>
      </c>
      <c r="L23" s="5" t="s">
        <v>24</v>
      </c>
      <c r="M23" s="6">
        <v>152.61499999999998</v>
      </c>
      <c r="N23" s="5">
        <v>10</v>
      </c>
      <c r="O23" s="5" t="s">
        <v>24</v>
      </c>
      <c r="P23" s="6">
        <v>192.02500000000003</v>
      </c>
      <c r="Q23" s="5">
        <v>9</v>
      </c>
      <c r="R23" s="5" t="s">
        <v>25</v>
      </c>
    </row>
    <row r="24" spans="1:18" x14ac:dyDescent="0.35">
      <c r="A24" s="4">
        <v>2017090130</v>
      </c>
      <c r="B24" s="4" t="s">
        <v>122</v>
      </c>
      <c r="C24" s="4" t="s">
        <v>118</v>
      </c>
      <c r="D24" s="5">
        <v>2005</v>
      </c>
      <c r="E24" s="5" t="str">
        <f>VLOOKUP(D24,'[1]2022 Age Categories'!A:B,2,FALSE)</f>
        <v>U19</v>
      </c>
      <c r="F24" s="5" t="s">
        <v>20</v>
      </c>
      <c r="G24" s="5" t="s">
        <v>21</v>
      </c>
      <c r="H24" s="4" t="s">
        <v>119</v>
      </c>
      <c r="I24" s="4" t="s">
        <v>22</v>
      </c>
      <c r="J24" s="6">
        <v>212.51499999999999</v>
      </c>
      <c r="K24" s="5">
        <v>12</v>
      </c>
      <c r="M24" s="6">
        <v>303.19600000000003</v>
      </c>
      <c r="N24" s="5">
        <v>14</v>
      </c>
      <c r="P24" s="6">
        <v>247.2240625</v>
      </c>
      <c r="Q24" s="5">
        <v>9</v>
      </c>
      <c r="R24" s="6"/>
    </row>
    <row r="25" spans="1:18" x14ac:dyDescent="0.35">
      <c r="A25" s="4">
        <v>2014061805</v>
      </c>
      <c r="B25" s="4" t="s">
        <v>198</v>
      </c>
      <c r="C25" s="4" t="s">
        <v>199</v>
      </c>
      <c r="D25" s="5">
        <v>2008</v>
      </c>
      <c r="E25" s="5" t="str">
        <f>VLOOKUP(D25,'[1]2022 Age Categories'!A:B,2,FALSE)</f>
        <v>U16</v>
      </c>
      <c r="F25" s="5" t="s">
        <v>28</v>
      </c>
      <c r="G25" s="5" t="s">
        <v>21</v>
      </c>
      <c r="H25" s="4" t="s">
        <v>29</v>
      </c>
      <c r="I25" s="4" t="s">
        <v>178</v>
      </c>
      <c r="J25" s="6">
        <v>129.41200000000001</v>
      </c>
      <c r="K25" s="5">
        <v>6</v>
      </c>
      <c r="L25" s="5" t="s">
        <v>24</v>
      </c>
      <c r="M25" s="6">
        <v>151.30999999999997</v>
      </c>
      <c r="N25" s="5">
        <v>9</v>
      </c>
      <c r="O25" s="5" t="s">
        <v>24</v>
      </c>
      <c r="P25" s="6">
        <v>990</v>
      </c>
      <c r="R25" s="5" t="s">
        <v>25</v>
      </c>
    </row>
    <row r="26" spans="1:18" x14ac:dyDescent="0.35">
      <c r="A26" s="4">
        <v>2014102669</v>
      </c>
      <c r="B26" s="4" t="s">
        <v>150</v>
      </c>
      <c r="C26" s="4" t="s">
        <v>151</v>
      </c>
      <c r="D26" s="5">
        <v>2006</v>
      </c>
      <c r="E26" s="5" t="str">
        <f>VLOOKUP(D26,'[1]2022 Age Categories'!A:B,2,FALSE)</f>
        <v>U19</v>
      </c>
      <c r="F26" s="5" t="s">
        <v>20</v>
      </c>
      <c r="G26" s="5" t="s">
        <v>21</v>
      </c>
      <c r="H26" s="4" t="s">
        <v>57</v>
      </c>
      <c r="I26" s="4" t="s">
        <v>127</v>
      </c>
      <c r="J26" s="6">
        <v>70.175000000000011</v>
      </c>
      <c r="K26" s="5">
        <v>2</v>
      </c>
      <c r="L26" s="5" t="s">
        <v>24</v>
      </c>
      <c r="M26" s="6">
        <v>75.805000000000007</v>
      </c>
      <c r="N26" s="5">
        <v>2</v>
      </c>
      <c r="O26" s="5" t="s">
        <v>24</v>
      </c>
      <c r="P26" s="6">
        <v>86.21999999999997</v>
      </c>
      <c r="Q26" s="5">
        <v>3</v>
      </c>
      <c r="R26" s="5" t="s">
        <v>25</v>
      </c>
    </row>
    <row r="27" spans="1:18" x14ac:dyDescent="0.35">
      <c r="A27" s="4">
        <v>2015042947</v>
      </c>
      <c r="B27" s="4" t="s">
        <v>192</v>
      </c>
      <c r="C27" s="4" t="s">
        <v>193</v>
      </c>
      <c r="D27" s="5">
        <v>2009</v>
      </c>
      <c r="E27" s="5" t="str">
        <f>VLOOKUP(D27,'[1]2022 Age Categories'!A:B,2,FALSE)</f>
        <v>U14</v>
      </c>
      <c r="F27" s="5" t="s">
        <v>20</v>
      </c>
      <c r="G27" s="5" t="s">
        <v>21</v>
      </c>
      <c r="H27" s="4" t="s">
        <v>29</v>
      </c>
      <c r="I27" s="4" t="s">
        <v>178</v>
      </c>
      <c r="J27" s="6">
        <v>152.65</v>
      </c>
      <c r="K27" s="5">
        <v>1</v>
      </c>
      <c r="L27" s="5" t="s">
        <v>24</v>
      </c>
      <c r="M27" s="6">
        <v>166.39000000000001</v>
      </c>
      <c r="N27" s="5">
        <v>1</v>
      </c>
      <c r="O27" s="5" t="s">
        <v>24</v>
      </c>
      <c r="P27" s="6">
        <v>990</v>
      </c>
      <c r="R27" s="5" t="s">
        <v>25</v>
      </c>
    </row>
    <row r="28" spans="1:18" x14ac:dyDescent="0.35">
      <c r="A28" s="4">
        <v>2014071995</v>
      </c>
      <c r="B28" s="4" t="s">
        <v>210</v>
      </c>
      <c r="C28" s="4" t="s">
        <v>211</v>
      </c>
      <c r="D28" s="5">
        <v>2006</v>
      </c>
      <c r="E28" s="5" t="str">
        <f>VLOOKUP(D28,'[1]2022 Age Categories'!A:B,2,FALSE)</f>
        <v>U19</v>
      </c>
      <c r="F28" s="5" t="s">
        <v>20</v>
      </c>
      <c r="G28" s="5" t="s">
        <v>21</v>
      </c>
      <c r="H28" s="4" t="s">
        <v>29</v>
      </c>
      <c r="I28" s="4" t="s">
        <v>178</v>
      </c>
      <c r="J28" s="6">
        <v>164.745</v>
      </c>
      <c r="K28" s="5">
        <v>8</v>
      </c>
      <c r="L28" s="5" t="s">
        <v>24</v>
      </c>
      <c r="M28" s="6">
        <v>222.21</v>
      </c>
      <c r="N28" s="5">
        <v>11</v>
      </c>
      <c r="O28" s="5" t="s">
        <v>24</v>
      </c>
      <c r="P28" s="6">
        <v>181.87</v>
      </c>
      <c r="Q28" s="5">
        <v>6</v>
      </c>
      <c r="R28" s="5" t="s">
        <v>25</v>
      </c>
    </row>
    <row r="29" spans="1:18" x14ac:dyDescent="0.35">
      <c r="A29" s="4">
        <v>2016071158</v>
      </c>
      <c r="B29" s="4" t="s">
        <v>179</v>
      </c>
      <c r="C29" s="4" t="s">
        <v>180</v>
      </c>
      <c r="D29" s="5">
        <v>2006</v>
      </c>
      <c r="E29" s="5" t="str">
        <f>VLOOKUP(D29,'[1]2022 Age Categories'!A:B,2,FALSE)</f>
        <v>U19</v>
      </c>
      <c r="F29" s="5" t="s">
        <v>28</v>
      </c>
      <c r="G29" s="5" t="s">
        <v>21</v>
      </c>
      <c r="H29" s="4" t="s">
        <v>32</v>
      </c>
      <c r="I29" s="4" t="s">
        <v>178</v>
      </c>
      <c r="J29" s="6">
        <v>83.382000000000005</v>
      </c>
      <c r="K29" s="5">
        <v>2</v>
      </c>
      <c r="L29" s="5" t="s">
        <v>24</v>
      </c>
      <c r="M29" s="6">
        <v>56.239999999999981</v>
      </c>
      <c r="N29" s="5">
        <v>2</v>
      </c>
      <c r="O29" s="5" t="s">
        <v>24</v>
      </c>
      <c r="P29" s="6">
        <v>60.519999999999982</v>
      </c>
      <c r="Q29" s="5">
        <v>2</v>
      </c>
      <c r="R29" s="5" t="s">
        <v>25</v>
      </c>
    </row>
    <row r="30" spans="1:18" x14ac:dyDescent="0.35">
      <c r="A30" s="4">
        <v>1019060858</v>
      </c>
      <c r="B30" s="4" t="s">
        <v>130</v>
      </c>
      <c r="C30" s="4" t="s">
        <v>131</v>
      </c>
      <c r="D30" s="5">
        <v>2007</v>
      </c>
      <c r="E30" s="5" t="str">
        <f>VLOOKUP(D30,'[1]2022 Age Categories'!A:B,2,FALSE)</f>
        <v>U16</v>
      </c>
      <c r="F30" s="5" t="s">
        <v>28</v>
      </c>
      <c r="G30" s="5" t="s">
        <v>21</v>
      </c>
      <c r="H30" s="4" t="s">
        <v>57</v>
      </c>
      <c r="I30" s="4" t="s">
        <v>127</v>
      </c>
      <c r="J30" s="6">
        <v>202.87700000000001</v>
      </c>
      <c r="K30" s="5">
        <v>17</v>
      </c>
      <c r="L30" s="5" t="s">
        <v>24</v>
      </c>
      <c r="M30" s="6">
        <v>172.14500000000001</v>
      </c>
      <c r="N30" s="5">
        <v>15</v>
      </c>
      <c r="O30" s="5" t="s">
        <v>24</v>
      </c>
      <c r="P30" s="6">
        <v>218.15000000000003</v>
      </c>
      <c r="Q30" s="5">
        <v>11</v>
      </c>
      <c r="R30" s="5" t="s">
        <v>25</v>
      </c>
    </row>
    <row r="31" spans="1:18" x14ac:dyDescent="0.35">
      <c r="A31" s="4">
        <v>2018070335</v>
      </c>
      <c r="B31" s="4" t="s">
        <v>135</v>
      </c>
      <c r="C31" s="4" t="s">
        <v>131</v>
      </c>
      <c r="D31" s="5">
        <v>2008</v>
      </c>
      <c r="E31" s="5" t="str">
        <f>VLOOKUP(D31,'[1]2022 Age Categories'!A:B,2,FALSE)</f>
        <v>U16</v>
      </c>
      <c r="F31" s="5" t="s">
        <v>28</v>
      </c>
      <c r="G31" s="5" t="s">
        <v>21</v>
      </c>
      <c r="H31" s="4" t="s">
        <v>57</v>
      </c>
      <c r="I31" s="4" t="s">
        <v>127</v>
      </c>
      <c r="J31" s="6">
        <v>222.40700000000001</v>
      </c>
      <c r="K31" s="5">
        <v>19</v>
      </c>
      <c r="L31" s="5" t="s">
        <v>24</v>
      </c>
      <c r="M31" s="6">
        <v>183.215</v>
      </c>
      <c r="N31" s="5">
        <v>17</v>
      </c>
      <c r="O31" s="5" t="s">
        <v>24</v>
      </c>
      <c r="P31" s="6">
        <v>679.27599999999995</v>
      </c>
      <c r="Q31" s="5">
        <v>18</v>
      </c>
      <c r="R31" s="5" t="s">
        <v>25</v>
      </c>
    </row>
    <row r="32" spans="1:18" x14ac:dyDescent="0.35">
      <c r="A32" s="4">
        <v>2018080521</v>
      </c>
      <c r="B32" s="4" t="s">
        <v>167</v>
      </c>
      <c r="C32" s="4" t="s">
        <v>168</v>
      </c>
      <c r="D32" s="5">
        <v>2009</v>
      </c>
      <c r="E32" s="5" t="str">
        <f>VLOOKUP(D32,'[1]2022 Age Categories'!A:B,2,FALSE)</f>
        <v>U14</v>
      </c>
      <c r="F32" s="5" t="s">
        <v>28</v>
      </c>
      <c r="G32" s="5" t="s">
        <v>21</v>
      </c>
      <c r="H32" s="4" t="s">
        <v>32</v>
      </c>
      <c r="I32" s="4" t="s">
        <v>127</v>
      </c>
      <c r="J32" s="6">
        <v>100.46200000000002</v>
      </c>
      <c r="K32" s="5">
        <v>1</v>
      </c>
      <c r="L32" s="5" t="s">
        <v>24</v>
      </c>
      <c r="M32" s="6">
        <v>62.28</v>
      </c>
      <c r="N32" s="5">
        <v>1</v>
      </c>
      <c r="O32" s="5" t="s">
        <v>24</v>
      </c>
      <c r="P32" s="6">
        <v>990</v>
      </c>
      <c r="R32" s="5" t="s">
        <v>25</v>
      </c>
    </row>
    <row r="33" spans="1:18" x14ac:dyDescent="0.35">
      <c r="A33" s="4">
        <v>2017071837</v>
      </c>
      <c r="B33" s="4" t="s">
        <v>30</v>
      </c>
      <c r="C33" s="4" t="s">
        <v>31</v>
      </c>
      <c r="D33" s="5">
        <v>2010</v>
      </c>
      <c r="E33" s="5" t="str">
        <f>VLOOKUP(D33,'[1]2022 Age Categories'!A:B,2,FALSE)</f>
        <v>U14</v>
      </c>
      <c r="F33" s="5" t="s">
        <v>28</v>
      </c>
      <c r="G33" s="5" t="s">
        <v>21</v>
      </c>
      <c r="H33" s="4" t="s">
        <v>32</v>
      </c>
      <c r="I33" s="4" t="s">
        <v>33</v>
      </c>
      <c r="J33" s="6">
        <v>990</v>
      </c>
      <c r="L33" s="6"/>
      <c r="M33" s="6">
        <v>990</v>
      </c>
      <c r="O33" s="6"/>
      <c r="P33" s="6">
        <v>990</v>
      </c>
      <c r="Q33" s="6"/>
      <c r="R33" s="6"/>
    </row>
    <row r="34" spans="1:18" x14ac:dyDescent="0.35">
      <c r="A34" s="4">
        <v>2017071836</v>
      </c>
      <c r="B34" s="4" t="s">
        <v>42</v>
      </c>
      <c r="C34" s="4" t="s">
        <v>31</v>
      </c>
      <c r="D34" s="5">
        <v>2008</v>
      </c>
      <c r="E34" s="5" t="str">
        <f>VLOOKUP(D34,'[1]2022 Age Categories'!A:B,2,FALSE)</f>
        <v>U16</v>
      </c>
      <c r="F34" s="5" t="s">
        <v>20</v>
      </c>
      <c r="G34" s="5" t="s">
        <v>21</v>
      </c>
      <c r="H34" s="4" t="s">
        <v>32</v>
      </c>
      <c r="I34" s="4" t="s">
        <v>33</v>
      </c>
      <c r="J34" s="6">
        <v>184.61500000000001</v>
      </c>
      <c r="K34" s="5">
        <v>10</v>
      </c>
      <c r="L34" s="5" t="s">
        <v>24</v>
      </c>
      <c r="M34" s="6">
        <v>192.70500000000001</v>
      </c>
      <c r="N34" s="5">
        <v>11</v>
      </c>
      <c r="O34" s="5" t="s">
        <v>24</v>
      </c>
      <c r="P34" s="6">
        <v>326.89199999999994</v>
      </c>
      <c r="Q34" s="5">
        <v>12</v>
      </c>
      <c r="R34" s="5" t="s">
        <v>25</v>
      </c>
    </row>
    <row r="35" spans="1:18" x14ac:dyDescent="0.35">
      <c r="A35" s="4">
        <v>2021092262</v>
      </c>
      <c r="B35" s="4" t="s">
        <v>40</v>
      </c>
      <c r="C35" s="4" t="s">
        <v>41</v>
      </c>
      <c r="D35" s="5">
        <v>2007</v>
      </c>
      <c r="E35" s="5" t="str">
        <f>VLOOKUP(D35,'[1]2022 Age Categories'!A:B,2,FALSE)</f>
        <v>U16</v>
      </c>
      <c r="F35" s="5" t="s">
        <v>28</v>
      </c>
      <c r="G35" s="5" t="s">
        <v>21</v>
      </c>
      <c r="H35" s="4" t="s">
        <v>32</v>
      </c>
      <c r="I35" s="4" t="s">
        <v>33</v>
      </c>
      <c r="J35" s="6">
        <v>990</v>
      </c>
      <c r="K35" s="6"/>
      <c r="L35" s="6" t="s">
        <v>25</v>
      </c>
      <c r="M35" s="6">
        <v>990</v>
      </c>
      <c r="N35" s="6"/>
      <c r="O35" s="6" t="s">
        <v>25</v>
      </c>
      <c r="P35" s="6">
        <v>990</v>
      </c>
      <c r="Q35" s="6"/>
      <c r="R35" s="6" t="s">
        <v>25</v>
      </c>
    </row>
    <row r="36" spans="1:18" x14ac:dyDescent="0.35">
      <c r="A36" s="4">
        <v>2014061778</v>
      </c>
      <c r="B36" s="4" t="s">
        <v>18</v>
      </c>
      <c r="C36" s="4" t="s">
        <v>19</v>
      </c>
      <c r="D36" s="5">
        <v>2004</v>
      </c>
      <c r="E36" s="5" t="str">
        <f>VLOOKUP(D36,'[1]2022 Age Categories'!A:B,2,FALSE)</f>
        <v>U19</v>
      </c>
      <c r="F36" s="5" t="s">
        <v>20</v>
      </c>
      <c r="G36" s="5" t="s">
        <v>21</v>
      </c>
      <c r="H36" s="4" t="s">
        <v>22</v>
      </c>
      <c r="I36" s="4" t="s">
        <v>23</v>
      </c>
      <c r="J36" s="6">
        <v>84.039999999999992</v>
      </c>
      <c r="K36" s="5">
        <v>4</v>
      </c>
      <c r="L36" s="5" t="s">
        <v>24</v>
      </c>
      <c r="M36" s="6">
        <v>132.50875000000005</v>
      </c>
      <c r="N36" s="5">
        <v>8</v>
      </c>
      <c r="O36" s="5" t="s">
        <v>24</v>
      </c>
      <c r="P36" s="6">
        <v>95.279999999999973</v>
      </c>
      <c r="Q36" s="5">
        <v>4</v>
      </c>
      <c r="R36" s="5" t="s">
        <v>25</v>
      </c>
    </row>
    <row r="37" spans="1:18" x14ac:dyDescent="0.35">
      <c r="A37" s="4">
        <v>2015083518</v>
      </c>
      <c r="B37" s="4" t="s">
        <v>74</v>
      </c>
      <c r="C37" s="4" t="s">
        <v>75</v>
      </c>
      <c r="D37" s="5">
        <v>2010</v>
      </c>
      <c r="E37" s="5" t="str">
        <f>VLOOKUP(D37,'[1]2022 Age Categories'!A:B,2,FALSE)</f>
        <v>U14</v>
      </c>
      <c r="F37" s="5" t="s">
        <v>28</v>
      </c>
      <c r="G37" s="5" t="s">
        <v>21</v>
      </c>
      <c r="H37" s="4" t="s">
        <v>22</v>
      </c>
      <c r="I37" s="4" t="s">
        <v>22</v>
      </c>
      <c r="J37" s="6">
        <v>990</v>
      </c>
      <c r="L37" s="6"/>
      <c r="M37" s="6">
        <v>990</v>
      </c>
      <c r="O37" s="6"/>
      <c r="P37" s="6">
        <v>990</v>
      </c>
      <c r="Q37" s="6"/>
      <c r="R37" s="6"/>
    </row>
    <row r="38" spans="1:18" x14ac:dyDescent="0.35">
      <c r="A38" s="4">
        <v>2019050822</v>
      </c>
      <c r="B38" s="4" t="s">
        <v>43</v>
      </c>
      <c r="C38" s="4" t="s">
        <v>75</v>
      </c>
      <c r="D38" s="5">
        <v>2008</v>
      </c>
      <c r="E38" s="5" t="str">
        <f>VLOOKUP(D38,'[1]2022 Age Categories'!A:B,2,FALSE)</f>
        <v>U16</v>
      </c>
      <c r="F38" s="5" t="s">
        <v>20</v>
      </c>
      <c r="G38" s="5" t="s">
        <v>21</v>
      </c>
      <c r="H38" s="4" t="s">
        <v>22</v>
      </c>
      <c r="I38" s="4" t="s">
        <v>22</v>
      </c>
      <c r="J38" s="6">
        <v>169.245</v>
      </c>
      <c r="K38" s="5">
        <v>7</v>
      </c>
      <c r="L38" s="5" t="s">
        <v>24</v>
      </c>
      <c r="M38" s="6">
        <v>205.965</v>
      </c>
      <c r="N38" s="5">
        <v>12</v>
      </c>
      <c r="O38" s="5" t="s">
        <v>24</v>
      </c>
      <c r="P38" s="6">
        <v>242.57999999999998</v>
      </c>
      <c r="Q38" s="5">
        <v>9</v>
      </c>
      <c r="R38" s="5" t="s">
        <v>25</v>
      </c>
    </row>
    <row r="39" spans="1:18" x14ac:dyDescent="0.35">
      <c r="A39" s="4">
        <v>2017071881</v>
      </c>
      <c r="B39" s="4" t="s">
        <v>34</v>
      </c>
      <c r="C39" s="4" t="s">
        <v>84</v>
      </c>
      <c r="D39" s="5">
        <v>2009</v>
      </c>
      <c r="E39" s="5" t="str">
        <f>VLOOKUP(D39,'[1]2022 Age Categories'!A:B,2,FALSE)</f>
        <v>U14</v>
      </c>
      <c r="F39" s="5" t="s">
        <v>20</v>
      </c>
      <c r="G39" s="5" t="s">
        <v>21</v>
      </c>
      <c r="H39" s="4" t="s">
        <v>22</v>
      </c>
      <c r="I39" s="4" t="s">
        <v>22</v>
      </c>
      <c r="J39" s="6">
        <v>280.28500000000003</v>
      </c>
      <c r="K39" s="5">
        <v>3</v>
      </c>
      <c r="L39" s="5" t="s">
        <v>24</v>
      </c>
      <c r="M39" s="6">
        <v>206.36799999999999</v>
      </c>
      <c r="N39" s="5">
        <v>3</v>
      </c>
      <c r="O39" s="5" t="s">
        <v>24</v>
      </c>
      <c r="P39" s="6">
        <v>990</v>
      </c>
      <c r="R39" s="5" t="s">
        <v>25</v>
      </c>
    </row>
    <row r="40" spans="1:18" x14ac:dyDescent="0.35">
      <c r="A40" s="4">
        <v>2015063021</v>
      </c>
      <c r="B40" s="4" t="s">
        <v>155</v>
      </c>
      <c r="C40" s="4" t="s">
        <v>156</v>
      </c>
      <c r="D40" s="5">
        <v>2007</v>
      </c>
      <c r="E40" s="5" t="str">
        <f>VLOOKUP(D40,'[1]2022 Age Categories'!A:B,2,FALSE)</f>
        <v>U16</v>
      </c>
      <c r="F40" s="5" t="s">
        <v>28</v>
      </c>
      <c r="G40" s="5" t="s">
        <v>21</v>
      </c>
      <c r="H40" s="4" t="s">
        <v>157</v>
      </c>
      <c r="I40" s="4" t="s">
        <v>127</v>
      </c>
      <c r="J40" s="6">
        <v>133.08950000000002</v>
      </c>
      <c r="K40" s="5">
        <v>7</v>
      </c>
      <c r="L40" s="5" t="s">
        <v>24</v>
      </c>
      <c r="M40" s="6">
        <v>203.2165</v>
      </c>
      <c r="N40" s="5">
        <v>19</v>
      </c>
      <c r="O40" s="5" t="s">
        <v>24</v>
      </c>
      <c r="P40" s="6">
        <v>101.785</v>
      </c>
      <c r="Q40" s="5">
        <v>4</v>
      </c>
      <c r="R40" s="5" t="s">
        <v>25</v>
      </c>
    </row>
    <row r="41" spans="1:18" x14ac:dyDescent="0.35">
      <c r="A41" s="4">
        <v>2019081148</v>
      </c>
      <c r="B41" s="4" t="s">
        <v>136</v>
      </c>
      <c r="C41" s="4" t="s">
        <v>137</v>
      </c>
      <c r="D41" s="5">
        <v>2008</v>
      </c>
      <c r="E41" s="5" t="str">
        <f>VLOOKUP(D41,'[1]2022 Age Categories'!A:B,2,FALSE)</f>
        <v>U16</v>
      </c>
      <c r="F41" s="5" t="s">
        <v>28</v>
      </c>
      <c r="G41" s="5" t="s">
        <v>21</v>
      </c>
      <c r="H41" s="4" t="s">
        <v>57</v>
      </c>
      <c r="I41" s="4" t="s">
        <v>127</v>
      </c>
      <c r="J41" s="6">
        <v>202.792</v>
      </c>
      <c r="K41" s="5">
        <v>16</v>
      </c>
      <c r="L41" s="5" t="s">
        <v>24</v>
      </c>
      <c r="M41" s="6">
        <v>225.98</v>
      </c>
      <c r="N41" s="5">
        <v>23</v>
      </c>
      <c r="O41" s="5" t="s">
        <v>24</v>
      </c>
      <c r="P41" s="6">
        <v>990</v>
      </c>
      <c r="R41" s="5" t="s">
        <v>25</v>
      </c>
    </row>
    <row r="42" spans="1:18" x14ac:dyDescent="0.35">
      <c r="A42" s="4">
        <v>2017061785</v>
      </c>
      <c r="B42" s="4" t="s">
        <v>200</v>
      </c>
      <c r="C42" s="4" t="s">
        <v>201</v>
      </c>
      <c r="D42" s="5">
        <v>2008</v>
      </c>
      <c r="E42" s="5" t="str">
        <f>VLOOKUP(D42,'[1]2022 Age Categories'!A:B,2,FALSE)</f>
        <v>U16</v>
      </c>
      <c r="F42" s="5" t="s">
        <v>28</v>
      </c>
      <c r="G42" s="5" t="s">
        <v>21</v>
      </c>
      <c r="H42" s="4" t="s">
        <v>29</v>
      </c>
      <c r="I42" s="4" t="s">
        <v>178</v>
      </c>
      <c r="J42" s="6">
        <v>238.07200000000003</v>
      </c>
      <c r="K42" s="5">
        <v>22</v>
      </c>
      <c r="L42" s="5" t="s">
        <v>24</v>
      </c>
      <c r="M42" s="6">
        <v>213.47499999999999</v>
      </c>
      <c r="N42" s="5">
        <v>21</v>
      </c>
      <c r="O42" s="5" t="s">
        <v>24</v>
      </c>
      <c r="P42" s="6">
        <v>990</v>
      </c>
      <c r="R42" s="5" t="s">
        <v>25</v>
      </c>
    </row>
    <row r="43" spans="1:18" x14ac:dyDescent="0.35">
      <c r="A43" s="4">
        <v>201307661</v>
      </c>
      <c r="B43" s="4" t="s">
        <v>175</v>
      </c>
      <c r="C43" s="4" t="s">
        <v>176</v>
      </c>
      <c r="D43" s="5">
        <v>2007</v>
      </c>
      <c r="E43" s="5" t="str">
        <f>VLOOKUP(D43,'[1]2022 Age Categories'!A:B,2,FALSE)</f>
        <v>U16</v>
      </c>
      <c r="F43" s="5" t="s">
        <v>20</v>
      </c>
      <c r="G43" s="5" t="s">
        <v>21</v>
      </c>
      <c r="H43" s="4" t="s">
        <v>177</v>
      </c>
      <c r="I43" s="4" t="s">
        <v>178</v>
      </c>
      <c r="J43" s="6">
        <v>84.740000000000009</v>
      </c>
      <c r="K43" s="5">
        <v>4</v>
      </c>
      <c r="L43" s="5" t="s">
        <v>24</v>
      </c>
      <c r="M43" s="6">
        <v>81.95</v>
      </c>
      <c r="N43" s="5">
        <v>1</v>
      </c>
      <c r="O43" s="5" t="s">
        <v>24</v>
      </c>
      <c r="P43" s="6">
        <v>88.919999999999959</v>
      </c>
      <c r="Q43" s="5">
        <v>2</v>
      </c>
      <c r="R43" s="5" t="s">
        <v>25</v>
      </c>
    </row>
    <row r="44" spans="1:18" x14ac:dyDescent="0.35">
      <c r="A44" s="4">
        <v>2019091368</v>
      </c>
      <c r="B44" s="4" t="s">
        <v>87</v>
      </c>
      <c r="C44" s="4" t="s">
        <v>88</v>
      </c>
      <c r="D44" s="5">
        <v>2010</v>
      </c>
      <c r="E44" s="5" t="str">
        <f>VLOOKUP(D44,'[1]2022 Age Categories'!A:B,2,FALSE)</f>
        <v>U14</v>
      </c>
      <c r="F44" s="5" t="s">
        <v>20</v>
      </c>
      <c r="G44" s="5" t="s">
        <v>21</v>
      </c>
      <c r="H44" s="4" t="s">
        <v>22</v>
      </c>
      <c r="I44" s="4" t="s">
        <v>22</v>
      </c>
      <c r="J44" s="6">
        <v>990</v>
      </c>
      <c r="L44" s="6"/>
      <c r="M44" s="6">
        <v>990</v>
      </c>
      <c r="O44" s="6"/>
      <c r="P44" s="6">
        <v>990</v>
      </c>
      <c r="Q44" s="6"/>
      <c r="R44" s="6"/>
    </row>
    <row r="45" spans="1:18" x14ac:dyDescent="0.35">
      <c r="A45" s="4">
        <v>2019091256</v>
      </c>
      <c r="B45" s="4" t="s">
        <v>219</v>
      </c>
      <c r="C45" s="4" t="s">
        <v>220</v>
      </c>
      <c r="D45" s="5">
        <v>2010</v>
      </c>
      <c r="E45" s="5" t="str">
        <f>VLOOKUP(D45,'[1]2022 Age Categories'!A:B,2,FALSE)</f>
        <v>U14</v>
      </c>
      <c r="F45" s="5" t="s">
        <v>20</v>
      </c>
      <c r="G45" s="5" t="s">
        <v>21</v>
      </c>
      <c r="H45" s="4" t="s">
        <v>22</v>
      </c>
      <c r="I45" s="4" t="s">
        <v>22</v>
      </c>
      <c r="J45" s="6">
        <v>990</v>
      </c>
      <c r="L45" s="6"/>
      <c r="M45" s="6">
        <v>990</v>
      </c>
      <c r="O45" s="6"/>
      <c r="P45" s="6">
        <v>990</v>
      </c>
      <c r="Q45" s="6"/>
      <c r="R45" s="6"/>
    </row>
    <row r="46" spans="1:18" x14ac:dyDescent="0.35">
      <c r="A46" s="4">
        <v>2015063010</v>
      </c>
      <c r="B46" s="4" t="s">
        <v>91</v>
      </c>
      <c r="C46" s="4" t="s">
        <v>92</v>
      </c>
      <c r="D46" s="5">
        <v>2008</v>
      </c>
      <c r="E46" s="5" t="str">
        <f>VLOOKUP(D46,'[1]2022 Age Categories'!A:B,2,FALSE)</f>
        <v>U16</v>
      </c>
      <c r="F46" s="5" t="s">
        <v>28</v>
      </c>
      <c r="G46" s="5" t="s">
        <v>21</v>
      </c>
      <c r="H46" s="4" t="s">
        <v>22</v>
      </c>
      <c r="I46" s="4" t="s">
        <v>22</v>
      </c>
      <c r="J46" s="6">
        <v>99.287000000000006</v>
      </c>
      <c r="K46" s="5">
        <v>3</v>
      </c>
      <c r="L46" s="5" t="s">
        <v>24</v>
      </c>
      <c r="M46" s="6">
        <v>91.679999999999978</v>
      </c>
      <c r="N46" s="5">
        <v>4</v>
      </c>
      <c r="O46" s="5" t="s">
        <v>24</v>
      </c>
      <c r="P46" s="6">
        <v>80.284999999999997</v>
      </c>
      <c r="Q46" s="5">
        <v>3</v>
      </c>
      <c r="R46" s="5" t="s">
        <v>25</v>
      </c>
    </row>
    <row r="47" spans="1:18" x14ac:dyDescent="0.35">
      <c r="A47" s="4">
        <v>2016062306</v>
      </c>
      <c r="B47" s="4" t="s">
        <v>148</v>
      </c>
      <c r="C47" s="4" t="s">
        <v>149</v>
      </c>
      <c r="D47" s="5">
        <v>2005</v>
      </c>
      <c r="E47" s="5" t="str">
        <f>VLOOKUP(D47,'[1]2022 Age Categories'!A:B,2,FALSE)</f>
        <v>U19</v>
      </c>
      <c r="F47" s="5" t="s">
        <v>28</v>
      </c>
      <c r="G47" s="5" t="s">
        <v>21</v>
      </c>
      <c r="H47" s="4" t="s">
        <v>57</v>
      </c>
      <c r="I47" s="4" t="s">
        <v>127</v>
      </c>
      <c r="J47" s="6">
        <v>178.72700000000006</v>
      </c>
      <c r="K47" s="5">
        <v>5</v>
      </c>
      <c r="L47" s="5" t="s">
        <v>24</v>
      </c>
      <c r="M47" s="6">
        <v>265.79124999999999</v>
      </c>
      <c r="N47" s="5">
        <v>8</v>
      </c>
      <c r="O47" s="5" t="s">
        <v>24</v>
      </c>
      <c r="P47" s="6">
        <v>71.655000000000001</v>
      </c>
      <c r="Q47" s="5">
        <v>4</v>
      </c>
      <c r="R47" s="5" t="s">
        <v>25</v>
      </c>
    </row>
    <row r="48" spans="1:18" x14ac:dyDescent="0.35">
      <c r="A48" s="4">
        <v>2018050256</v>
      </c>
      <c r="B48" s="4" t="s">
        <v>70</v>
      </c>
      <c r="C48" s="4" t="s">
        <v>71</v>
      </c>
      <c r="D48" s="5">
        <v>2009</v>
      </c>
      <c r="E48" s="5" t="str">
        <f>VLOOKUP(D48,'[1]2022 Age Categories'!A:B,2,FALSE)</f>
        <v>U14</v>
      </c>
      <c r="F48" s="5" t="s">
        <v>28</v>
      </c>
      <c r="G48" s="5" t="s">
        <v>21</v>
      </c>
      <c r="H48" s="4" t="s">
        <v>22</v>
      </c>
      <c r="I48" s="4" t="s">
        <v>22</v>
      </c>
      <c r="J48" s="6">
        <v>248.67699999999999</v>
      </c>
      <c r="K48" s="5">
        <v>10</v>
      </c>
      <c r="L48" s="5" t="s">
        <v>24</v>
      </c>
      <c r="M48" s="6">
        <v>254.54</v>
      </c>
      <c r="N48" s="5">
        <v>11</v>
      </c>
      <c r="O48" s="5" t="s">
        <v>24</v>
      </c>
      <c r="P48" s="6">
        <v>990</v>
      </c>
      <c r="R48" s="5" t="s">
        <v>25</v>
      </c>
    </row>
    <row r="49" spans="1:18" x14ac:dyDescent="0.35">
      <c r="A49" s="4">
        <v>2016071184</v>
      </c>
      <c r="B49" s="4" t="s">
        <v>98</v>
      </c>
      <c r="C49" s="4" t="s">
        <v>99</v>
      </c>
      <c r="D49" s="5">
        <v>2008</v>
      </c>
      <c r="E49" s="5" t="str">
        <f>VLOOKUP(D49,'[1]2022 Age Categories'!A:B,2,FALSE)</f>
        <v>U16</v>
      </c>
      <c r="F49" s="5" t="s">
        <v>28</v>
      </c>
      <c r="G49" s="5" t="s">
        <v>21</v>
      </c>
      <c r="H49" s="4" t="s">
        <v>22</v>
      </c>
      <c r="I49" s="4" t="s">
        <v>22</v>
      </c>
      <c r="J49" s="6">
        <v>188.22200000000001</v>
      </c>
      <c r="K49" s="5">
        <v>14</v>
      </c>
      <c r="L49" s="5" t="s">
        <v>24</v>
      </c>
      <c r="M49" s="6">
        <v>181.23</v>
      </c>
      <c r="N49" s="5">
        <v>16</v>
      </c>
      <c r="O49" s="5" t="s">
        <v>24</v>
      </c>
      <c r="P49" s="6">
        <v>262.66000000000003</v>
      </c>
      <c r="Q49" s="5">
        <v>13</v>
      </c>
      <c r="R49" s="5" t="s">
        <v>25</v>
      </c>
    </row>
    <row r="50" spans="1:18" x14ac:dyDescent="0.35">
      <c r="A50" s="4">
        <v>2016071183</v>
      </c>
      <c r="B50" s="4" t="s">
        <v>113</v>
      </c>
      <c r="C50" s="4" t="s">
        <v>99</v>
      </c>
      <c r="D50" s="5">
        <v>2006</v>
      </c>
      <c r="E50" s="5" t="str">
        <f>VLOOKUP(D50,'[1]2022 Age Categories'!A:B,2,FALSE)</f>
        <v>U19</v>
      </c>
      <c r="F50" s="5" t="s">
        <v>20</v>
      </c>
      <c r="G50" s="5" t="s">
        <v>21</v>
      </c>
      <c r="H50" s="4" t="s">
        <v>22</v>
      </c>
      <c r="I50" s="4" t="s">
        <v>22</v>
      </c>
      <c r="J50" s="6">
        <v>125.02600000000001</v>
      </c>
      <c r="K50" s="5">
        <v>7</v>
      </c>
      <c r="L50" s="5" t="s">
        <v>24</v>
      </c>
      <c r="M50" s="6">
        <v>90.59</v>
      </c>
      <c r="N50" s="5">
        <v>4</v>
      </c>
      <c r="O50" s="5" t="s">
        <v>24</v>
      </c>
      <c r="P50" s="6">
        <v>193.85249999999991</v>
      </c>
      <c r="Q50" s="5">
        <v>7</v>
      </c>
      <c r="R50" s="5" t="s">
        <v>25</v>
      </c>
    </row>
    <row r="51" spans="1:18" x14ac:dyDescent="0.35">
      <c r="A51" s="4">
        <v>2015073201</v>
      </c>
      <c r="B51" s="4" t="s">
        <v>190</v>
      </c>
      <c r="C51" s="4" t="s">
        <v>191</v>
      </c>
      <c r="D51" s="5">
        <v>2009</v>
      </c>
      <c r="E51" s="5" t="str">
        <f>VLOOKUP(D51,'[1]2022 Age Categories'!A:B,2,FALSE)</f>
        <v>U14</v>
      </c>
      <c r="F51" s="5" t="s">
        <v>28</v>
      </c>
      <c r="G51" s="5" t="s">
        <v>21</v>
      </c>
      <c r="H51" s="4" t="s">
        <v>29</v>
      </c>
      <c r="I51" s="4" t="s">
        <v>178</v>
      </c>
      <c r="J51" s="6">
        <v>280.28700000000003</v>
      </c>
      <c r="K51" s="5">
        <v>14</v>
      </c>
      <c r="L51" s="5" t="s">
        <v>24</v>
      </c>
      <c r="M51" s="6">
        <v>230.74499999999998</v>
      </c>
      <c r="N51" s="5">
        <v>10</v>
      </c>
      <c r="O51" s="5" t="s">
        <v>24</v>
      </c>
      <c r="P51" s="6">
        <v>990</v>
      </c>
      <c r="R51" s="5" t="s">
        <v>25</v>
      </c>
    </row>
    <row r="52" spans="1:18" x14ac:dyDescent="0.35">
      <c r="A52" s="4">
        <v>2013091491</v>
      </c>
      <c r="B52" s="4" t="s">
        <v>205</v>
      </c>
      <c r="C52" s="4" t="s">
        <v>191</v>
      </c>
      <c r="D52" s="5">
        <v>2008</v>
      </c>
      <c r="E52" s="5" t="str">
        <f>VLOOKUP(D52,'[1]2022 Age Categories'!A:B,2,FALSE)</f>
        <v>U16</v>
      </c>
      <c r="F52" s="5" t="s">
        <v>20</v>
      </c>
      <c r="G52" s="5" t="s">
        <v>21</v>
      </c>
      <c r="H52" s="4" t="s">
        <v>29</v>
      </c>
      <c r="I52" s="4" t="s">
        <v>178</v>
      </c>
      <c r="J52" s="6">
        <v>127.995</v>
      </c>
      <c r="K52" s="5">
        <v>6</v>
      </c>
      <c r="L52" s="5" t="s">
        <v>24</v>
      </c>
      <c r="M52" s="6">
        <v>111.255</v>
      </c>
      <c r="N52" s="5">
        <v>6</v>
      </c>
      <c r="O52" s="5" t="s">
        <v>24</v>
      </c>
      <c r="P52" s="6">
        <v>145.59499999999997</v>
      </c>
      <c r="Q52" s="5">
        <v>6</v>
      </c>
      <c r="R52" s="5" t="s">
        <v>25</v>
      </c>
    </row>
    <row r="53" spans="1:18" x14ac:dyDescent="0.35">
      <c r="A53" s="4">
        <v>2020071615</v>
      </c>
      <c r="B53" s="4" t="s">
        <v>62</v>
      </c>
      <c r="C53" s="4" t="s">
        <v>218</v>
      </c>
      <c r="D53" s="5">
        <v>2010</v>
      </c>
      <c r="E53" s="5" t="str">
        <f>VLOOKUP(D53,'[1]2022 Age Categories'!A:B,2,FALSE)</f>
        <v>U14</v>
      </c>
      <c r="F53" s="5" t="s">
        <v>28</v>
      </c>
      <c r="G53" s="5" t="s">
        <v>21</v>
      </c>
      <c r="H53" s="4" t="s">
        <v>22</v>
      </c>
      <c r="I53" s="4" t="s">
        <v>22</v>
      </c>
      <c r="J53" s="6">
        <v>990</v>
      </c>
      <c r="L53" s="6"/>
      <c r="M53" s="6">
        <v>990</v>
      </c>
      <c r="O53" s="6"/>
      <c r="P53" s="6">
        <v>990</v>
      </c>
      <c r="Q53" s="6"/>
      <c r="R53" s="6"/>
    </row>
    <row r="54" spans="1:18" x14ac:dyDescent="0.35">
      <c r="A54" s="4">
        <v>201307843</v>
      </c>
      <c r="B54" s="4" t="s">
        <v>109</v>
      </c>
      <c r="C54" s="4" t="s">
        <v>110</v>
      </c>
      <c r="D54" s="5">
        <v>2007</v>
      </c>
      <c r="E54" s="5" t="str">
        <f>VLOOKUP(D54,'[1]2022 Age Categories'!A:B,2,FALSE)</f>
        <v>U16</v>
      </c>
      <c r="F54" s="5" t="s">
        <v>20</v>
      </c>
      <c r="G54" s="5" t="s">
        <v>21</v>
      </c>
      <c r="H54" s="4" t="s">
        <v>22</v>
      </c>
      <c r="I54" s="4" t="s">
        <v>22</v>
      </c>
      <c r="J54" s="6">
        <v>233.36499999999995</v>
      </c>
      <c r="K54" s="5">
        <v>13</v>
      </c>
      <c r="L54" s="5" t="s">
        <v>24</v>
      </c>
      <c r="M54" s="6">
        <v>170.68</v>
      </c>
      <c r="N54" s="5">
        <v>9</v>
      </c>
      <c r="O54" s="5" t="s">
        <v>24</v>
      </c>
      <c r="P54" s="6">
        <v>292.512</v>
      </c>
      <c r="Q54" s="5">
        <v>10</v>
      </c>
      <c r="R54" s="5" t="s">
        <v>25</v>
      </c>
    </row>
    <row r="55" spans="1:18" x14ac:dyDescent="0.35">
      <c r="A55" s="4">
        <v>2017033958</v>
      </c>
      <c r="B55" s="4" t="s">
        <v>162</v>
      </c>
      <c r="C55" s="4" t="s">
        <v>163</v>
      </c>
      <c r="D55" s="5">
        <v>2006</v>
      </c>
      <c r="E55" s="5" t="str">
        <f>VLOOKUP(D55,'[1]2022 Age Categories'!A:B,2,FALSE)</f>
        <v>U19</v>
      </c>
      <c r="F55" s="5" t="s">
        <v>20</v>
      </c>
      <c r="G55" s="5" t="s">
        <v>21</v>
      </c>
      <c r="H55" s="4" t="s">
        <v>157</v>
      </c>
      <c r="I55" s="4" t="s">
        <v>127</v>
      </c>
      <c r="J55" s="6">
        <v>188.19399999999999</v>
      </c>
      <c r="K55" s="5">
        <v>10</v>
      </c>
      <c r="L55" s="5" t="s">
        <v>24</v>
      </c>
      <c r="M55" s="6">
        <v>178.35499999999999</v>
      </c>
      <c r="N55" s="5">
        <v>10</v>
      </c>
      <c r="O55" s="5" t="s">
        <v>24</v>
      </c>
      <c r="P55" s="6">
        <v>429.45449999999983</v>
      </c>
      <c r="Q55" s="5">
        <v>11</v>
      </c>
      <c r="R55" s="5" t="s">
        <v>25</v>
      </c>
    </row>
    <row r="56" spans="1:18" x14ac:dyDescent="0.35">
      <c r="A56" s="4">
        <v>2016071193</v>
      </c>
      <c r="B56" s="4" t="s">
        <v>66</v>
      </c>
      <c r="C56" s="4" t="s">
        <v>67</v>
      </c>
      <c r="D56" s="5">
        <v>2009</v>
      </c>
      <c r="E56" s="5" t="str">
        <f>VLOOKUP(D56,'[1]2022 Age Categories'!A:B,2,FALSE)</f>
        <v>U14</v>
      </c>
      <c r="F56" s="5" t="s">
        <v>28</v>
      </c>
      <c r="G56" s="5" t="s">
        <v>21</v>
      </c>
      <c r="H56" s="4" t="s">
        <v>22</v>
      </c>
      <c r="I56" s="4" t="s">
        <v>22</v>
      </c>
      <c r="J56" s="6">
        <v>191.31200000000001</v>
      </c>
      <c r="K56" s="5">
        <v>6</v>
      </c>
      <c r="L56" s="5" t="s">
        <v>24</v>
      </c>
      <c r="M56" s="6">
        <v>189.625</v>
      </c>
      <c r="N56" s="5">
        <v>8</v>
      </c>
      <c r="O56" s="5" t="s">
        <v>24</v>
      </c>
      <c r="P56" s="6">
        <v>990</v>
      </c>
      <c r="R56" s="5" t="s">
        <v>25</v>
      </c>
    </row>
    <row r="57" spans="1:18" x14ac:dyDescent="0.35">
      <c r="A57" s="4">
        <v>2016071192</v>
      </c>
      <c r="B57" s="4" t="s">
        <v>104</v>
      </c>
      <c r="C57" s="4" t="s">
        <v>67</v>
      </c>
      <c r="D57" s="5">
        <v>2008</v>
      </c>
      <c r="E57" s="5" t="str">
        <f>VLOOKUP(D57,'[1]2022 Age Categories'!A:B,2,FALSE)</f>
        <v>U16</v>
      </c>
      <c r="F57" s="5" t="s">
        <v>20</v>
      </c>
      <c r="G57" s="5" t="s">
        <v>21</v>
      </c>
      <c r="H57" s="4" t="s">
        <v>22</v>
      </c>
      <c r="I57" s="4" t="s">
        <v>22</v>
      </c>
      <c r="J57" s="6">
        <v>87.064999999999998</v>
      </c>
      <c r="K57" s="5">
        <v>5</v>
      </c>
      <c r="L57" s="5" t="s">
        <v>24</v>
      </c>
      <c r="M57" s="6">
        <v>100.51500000000001</v>
      </c>
      <c r="N57" s="5">
        <v>5</v>
      </c>
      <c r="O57" s="5" t="s">
        <v>24</v>
      </c>
      <c r="P57" s="6">
        <v>112.79499999999996</v>
      </c>
      <c r="Q57" s="5">
        <v>4</v>
      </c>
      <c r="R57" s="5" t="s">
        <v>25</v>
      </c>
    </row>
    <row r="58" spans="1:18" x14ac:dyDescent="0.35">
      <c r="A58" s="4">
        <v>201307790</v>
      </c>
      <c r="B58" s="4" t="s">
        <v>86</v>
      </c>
      <c r="C58" s="4" t="s">
        <v>204</v>
      </c>
      <c r="D58" s="5">
        <v>2007</v>
      </c>
      <c r="E58" s="5" t="str">
        <f>VLOOKUP(D58,'[1]2022 Age Categories'!A:B,2,FALSE)</f>
        <v>U16</v>
      </c>
      <c r="F58" s="5" t="s">
        <v>20</v>
      </c>
      <c r="G58" s="5" t="s">
        <v>21</v>
      </c>
      <c r="H58" s="4" t="s">
        <v>29</v>
      </c>
      <c r="I58" s="4" t="s">
        <v>178</v>
      </c>
      <c r="J58" s="6">
        <v>50</v>
      </c>
      <c r="K58" s="5">
        <v>1</v>
      </c>
      <c r="L58" s="5" t="s">
        <v>24</v>
      </c>
      <c r="M58" s="6">
        <v>96.88</v>
      </c>
      <c r="N58" s="5">
        <v>4</v>
      </c>
      <c r="O58" s="5" t="s">
        <v>24</v>
      </c>
      <c r="P58" s="6">
        <v>80.669999999999959</v>
      </c>
      <c r="Q58" s="5">
        <v>1</v>
      </c>
      <c r="R58" s="5" t="s">
        <v>25</v>
      </c>
    </row>
    <row r="59" spans="1:18" x14ac:dyDescent="0.35">
      <c r="A59" s="4">
        <v>2019091334</v>
      </c>
      <c r="B59" s="4" t="s">
        <v>215</v>
      </c>
      <c r="C59" s="4" t="s">
        <v>216</v>
      </c>
      <c r="D59" s="5">
        <v>2009</v>
      </c>
      <c r="E59" s="5" t="str">
        <f>VLOOKUP(D59,'[1]2022 Age Categories'!A:B,2,FALSE)</f>
        <v>U14</v>
      </c>
      <c r="F59" s="5" t="s">
        <v>28</v>
      </c>
      <c r="G59" s="5" t="s">
        <v>21</v>
      </c>
      <c r="H59" s="4" t="s">
        <v>22</v>
      </c>
      <c r="I59" s="4" t="s">
        <v>22</v>
      </c>
      <c r="J59" s="6">
        <v>990</v>
      </c>
      <c r="L59" s="6"/>
      <c r="M59" s="6">
        <v>990</v>
      </c>
      <c r="O59" s="6"/>
      <c r="P59" s="6">
        <v>990</v>
      </c>
      <c r="Q59" s="6"/>
      <c r="R59" s="6"/>
    </row>
    <row r="60" spans="1:18" x14ac:dyDescent="0.35">
      <c r="A60" s="4">
        <v>2018070439</v>
      </c>
      <c r="B60" s="4" t="s">
        <v>36</v>
      </c>
      <c r="C60" s="4" t="s">
        <v>37</v>
      </c>
      <c r="D60" s="5">
        <v>2008</v>
      </c>
      <c r="E60" s="5" t="str">
        <f>VLOOKUP(D60,'[1]2022 Age Categories'!A:B,2,FALSE)</f>
        <v>U16</v>
      </c>
      <c r="F60" s="5" t="s">
        <v>28</v>
      </c>
      <c r="G60" s="5" t="s">
        <v>21</v>
      </c>
      <c r="H60" s="4" t="s">
        <v>32</v>
      </c>
      <c r="I60" s="4" t="s">
        <v>33</v>
      </c>
      <c r="J60" s="6">
        <v>196.95200000000003</v>
      </c>
      <c r="K60" s="5">
        <v>15</v>
      </c>
      <c r="L60" s="5" t="s">
        <v>24</v>
      </c>
      <c r="M60" s="6">
        <v>196.29</v>
      </c>
      <c r="N60" s="5">
        <v>18</v>
      </c>
      <c r="O60" s="5" t="s">
        <v>24</v>
      </c>
      <c r="P60" s="6">
        <v>401.06799999999998</v>
      </c>
      <c r="Q60" s="5">
        <v>16</v>
      </c>
      <c r="R60" s="5" t="s">
        <v>25</v>
      </c>
    </row>
    <row r="61" spans="1:18" x14ac:dyDescent="0.35">
      <c r="A61" s="4">
        <v>2018080495</v>
      </c>
      <c r="B61" s="4" t="s">
        <v>123</v>
      </c>
      <c r="C61" s="4" t="s">
        <v>124</v>
      </c>
      <c r="D61" s="5">
        <v>2006</v>
      </c>
      <c r="E61" s="5" t="str">
        <f>VLOOKUP(D61,'[1]2022 Age Categories'!A:B,2,FALSE)</f>
        <v>U19</v>
      </c>
      <c r="F61" s="5" t="s">
        <v>28</v>
      </c>
      <c r="G61" s="5" t="s">
        <v>21</v>
      </c>
      <c r="H61" s="4" t="s">
        <v>119</v>
      </c>
      <c r="I61" s="4" t="s">
        <v>119</v>
      </c>
      <c r="J61" s="6">
        <v>990</v>
      </c>
      <c r="L61" s="5" t="s">
        <v>25</v>
      </c>
      <c r="M61" s="6">
        <v>990</v>
      </c>
      <c r="O61" s="5" t="s">
        <v>25</v>
      </c>
      <c r="P61" s="6">
        <v>990</v>
      </c>
      <c r="R61" s="5" t="s">
        <v>25</v>
      </c>
    </row>
    <row r="62" spans="1:18" x14ac:dyDescent="0.35">
      <c r="A62" s="4">
        <v>2019070917</v>
      </c>
      <c r="B62" s="4" t="s">
        <v>202</v>
      </c>
      <c r="C62" s="4" t="s">
        <v>203</v>
      </c>
      <c r="D62" s="5">
        <v>2007</v>
      </c>
      <c r="E62" s="5" t="str">
        <f>VLOOKUP(D62,'[1]2022 Age Categories'!A:B,2,FALSE)</f>
        <v>U16</v>
      </c>
      <c r="F62" s="5" t="s">
        <v>28</v>
      </c>
      <c r="G62" s="5" t="s">
        <v>21</v>
      </c>
      <c r="H62" s="4" t="s">
        <v>29</v>
      </c>
      <c r="I62" s="4" t="s">
        <v>178</v>
      </c>
      <c r="J62" s="6">
        <v>330.197</v>
      </c>
      <c r="K62" s="5">
        <v>25</v>
      </c>
      <c r="L62" s="5" t="s">
        <v>24</v>
      </c>
      <c r="M62" s="6">
        <v>350.005</v>
      </c>
      <c r="N62" s="5">
        <v>25</v>
      </c>
      <c r="O62" s="5" t="s">
        <v>24</v>
      </c>
      <c r="P62" s="6">
        <v>990</v>
      </c>
      <c r="R62" s="5" t="s">
        <v>25</v>
      </c>
    </row>
    <row r="63" spans="1:18" x14ac:dyDescent="0.35">
      <c r="A63" s="4">
        <v>2018050242</v>
      </c>
      <c r="B63" s="4" t="s">
        <v>43</v>
      </c>
      <c r="C63" s="4" t="s">
        <v>164</v>
      </c>
      <c r="D63" s="5">
        <v>2006</v>
      </c>
      <c r="E63" s="5" t="str">
        <f>VLOOKUP(D63,'[1]2022 Age Categories'!A:B,2,FALSE)</f>
        <v>U19</v>
      </c>
      <c r="F63" s="5" t="s">
        <v>20</v>
      </c>
      <c r="G63" s="5" t="s">
        <v>21</v>
      </c>
      <c r="H63" s="4" t="s">
        <v>157</v>
      </c>
      <c r="I63" s="4" t="s">
        <v>127</v>
      </c>
      <c r="J63" s="6">
        <v>191.07499999999999</v>
      </c>
      <c r="K63" s="5">
        <v>11</v>
      </c>
      <c r="L63" s="5" t="s">
        <v>24</v>
      </c>
      <c r="M63" s="6">
        <v>222.875</v>
      </c>
      <c r="N63" s="5">
        <v>12</v>
      </c>
      <c r="O63" s="5" t="s">
        <v>24</v>
      </c>
      <c r="P63" s="6">
        <v>990</v>
      </c>
      <c r="R63" s="5" t="s">
        <v>25</v>
      </c>
    </row>
    <row r="64" spans="1:18" x14ac:dyDescent="0.35">
      <c r="A64" s="4">
        <v>2021072216</v>
      </c>
      <c r="B64" s="4" t="s">
        <v>30</v>
      </c>
      <c r="C64" s="4" t="s">
        <v>140</v>
      </c>
      <c r="D64" s="5">
        <v>2007</v>
      </c>
      <c r="E64" s="5" t="str">
        <f>VLOOKUP(D64,'[1]2022 Age Categories'!A:B,2,FALSE)</f>
        <v>U16</v>
      </c>
      <c r="F64" s="5" t="s">
        <v>28</v>
      </c>
      <c r="G64" s="5" t="s">
        <v>21</v>
      </c>
      <c r="H64" s="4" t="s">
        <v>57</v>
      </c>
      <c r="I64" s="4" t="s">
        <v>127</v>
      </c>
      <c r="J64" s="6">
        <v>990</v>
      </c>
      <c r="K64" s="6"/>
      <c r="L64" s="6" t="s">
        <v>25</v>
      </c>
      <c r="M64" s="6">
        <v>368.41300000000001</v>
      </c>
      <c r="N64" s="5">
        <v>26</v>
      </c>
      <c r="O64" s="6" t="s">
        <v>24</v>
      </c>
      <c r="P64" s="6">
        <v>990</v>
      </c>
      <c r="Q64" s="6"/>
      <c r="R64" s="6" t="s">
        <v>25</v>
      </c>
    </row>
    <row r="65" spans="1:18" x14ac:dyDescent="0.35">
      <c r="A65" s="4">
        <v>2019081149</v>
      </c>
      <c r="B65" s="4" t="s">
        <v>30</v>
      </c>
      <c r="C65" s="4" t="s">
        <v>140</v>
      </c>
      <c r="D65" s="5">
        <v>2007</v>
      </c>
      <c r="E65" s="5" t="str">
        <f>VLOOKUP(D65,'[1]2022 Age Categories'!A:B,2,FALSE)</f>
        <v>U16</v>
      </c>
      <c r="F65" s="5" t="s">
        <v>28</v>
      </c>
      <c r="G65" s="5" t="s">
        <v>21</v>
      </c>
      <c r="H65" s="4" t="s">
        <v>57</v>
      </c>
      <c r="I65" s="4" t="s">
        <v>127</v>
      </c>
      <c r="J65" s="6">
        <v>990</v>
      </c>
      <c r="L65" s="5" t="s">
        <v>25</v>
      </c>
      <c r="M65" s="6">
        <v>990</v>
      </c>
      <c r="O65" s="5" t="s">
        <v>25</v>
      </c>
      <c r="P65" s="6">
        <v>990</v>
      </c>
      <c r="R65" s="5" t="s">
        <v>25</v>
      </c>
    </row>
    <row r="66" spans="1:18" x14ac:dyDescent="0.35">
      <c r="A66" s="4">
        <v>201307704</v>
      </c>
      <c r="B66" s="4" t="s">
        <v>208</v>
      </c>
      <c r="C66" s="4" t="s">
        <v>209</v>
      </c>
      <c r="D66" s="5">
        <v>2005</v>
      </c>
      <c r="E66" s="5" t="str">
        <f>VLOOKUP(D66,'[1]2022 Age Categories'!A:B,2,FALSE)</f>
        <v>U19</v>
      </c>
      <c r="F66" s="5" t="s">
        <v>20</v>
      </c>
      <c r="G66" s="5" t="s">
        <v>21</v>
      </c>
      <c r="H66" s="4" t="s">
        <v>29</v>
      </c>
      <c r="I66" s="4" t="s">
        <v>178</v>
      </c>
      <c r="J66" s="6">
        <v>82.9375</v>
      </c>
      <c r="K66" s="5">
        <v>3</v>
      </c>
      <c r="L66" s="5" t="s">
        <v>24</v>
      </c>
      <c r="M66" s="6">
        <v>77.22399999999999</v>
      </c>
      <c r="N66" s="5">
        <v>3</v>
      </c>
      <c r="O66" s="5" t="s">
        <v>24</v>
      </c>
      <c r="P66" s="6">
        <v>64.109999999999957</v>
      </c>
      <c r="Q66" s="5">
        <v>2</v>
      </c>
      <c r="R66" s="5" t="s">
        <v>25</v>
      </c>
    </row>
    <row r="67" spans="1:18" x14ac:dyDescent="0.35">
      <c r="A67" s="4">
        <v>2016052215</v>
      </c>
      <c r="B67" s="4" t="s">
        <v>160</v>
      </c>
      <c r="C67" s="4" t="s">
        <v>161</v>
      </c>
      <c r="D67" s="5">
        <v>2005</v>
      </c>
      <c r="E67" s="5" t="str">
        <f>VLOOKUP(D67,'[1]2022 Age Categories'!A:B,2,FALSE)</f>
        <v>U19</v>
      </c>
      <c r="F67" s="5" t="s">
        <v>20</v>
      </c>
      <c r="G67" s="5" t="s">
        <v>21</v>
      </c>
      <c r="H67" s="4" t="s">
        <v>157</v>
      </c>
      <c r="I67" s="4" t="s">
        <v>127</v>
      </c>
      <c r="J67" s="6">
        <v>100.52199999999999</v>
      </c>
      <c r="K67" s="5">
        <v>5</v>
      </c>
      <c r="L67" s="5" t="s">
        <v>24</v>
      </c>
      <c r="M67" s="6">
        <v>124.14500000000001</v>
      </c>
      <c r="N67" s="5">
        <v>6</v>
      </c>
      <c r="O67" s="5" t="s">
        <v>24</v>
      </c>
      <c r="P67" s="6">
        <v>99.939999999999969</v>
      </c>
      <c r="Q67" s="5">
        <v>5</v>
      </c>
      <c r="R67" s="5" t="s">
        <v>25</v>
      </c>
    </row>
    <row r="68" spans="1:18" x14ac:dyDescent="0.35">
      <c r="A68" s="4">
        <v>2015073188</v>
      </c>
      <c r="B68" s="4" t="s">
        <v>58</v>
      </c>
      <c r="C68" s="4" t="s">
        <v>59</v>
      </c>
      <c r="D68" s="5">
        <v>2009</v>
      </c>
      <c r="E68" s="5" t="str">
        <f>VLOOKUP(D68,'[1]2022 Age Categories'!A:B,2,FALSE)</f>
        <v>U14</v>
      </c>
      <c r="F68" s="5" t="s">
        <v>28</v>
      </c>
      <c r="G68" s="5" t="s">
        <v>60</v>
      </c>
      <c r="H68" s="4" t="s">
        <v>22</v>
      </c>
      <c r="I68" s="4" t="s">
        <v>22</v>
      </c>
      <c r="J68" s="6">
        <v>990</v>
      </c>
      <c r="L68" s="5" t="s">
        <v>25</v>
      </c>
      <c r="M68" s="6">
        <v>990</v>
      </c>
      <c r="O68" s="5" t="s">
        <v>25</v>
      </c>
      <c r="P68" s="6">
        <v>990</v>
      </c>
      <c r="R68" s="5" t="s">
        <v>25</v>
      </c>
    </row>
    <row r="69" spans="1:18" x14ac:dyDescent="0.35">
      <c r="A69" s="4">
        <v>201307850</v>
      </c>
      <c r="B69" s="4" t="s">
        <v>61</v>
      </c>
      <c r="C69" s="4" t="s">
        <v>59</v>
      </c>
      <c r="D69" s="5">
        <v>2007</v>
      </c>
      <c r="E69" s="5" t="str">
        <f>VLOOKUP(D69,'[1]2022 Age Categories'!A:B,2,FALSE)</f>
        <v>U16</v>
      </c>
      <c r="F69" s="5" t="s">
        <v>20</v>
      </c>
      <c r="G69" s="5" t="s">
        <v>60</v>
      </c>
      <c r="H69" s="4" t="s">
        <v>22</v>
      </c>
      <c r="I69" s="4" t="s">
        <v>22</v>
      </c>
      <c r="J69" s="6">
        <v>83.13</v>
      </c>
      <c r="K69" s="5">
        <v>3</v>
      </c>
      <c r="L69" s="5" t="s">
        <v>24</v>
      </c>
      <c r="M69" s="6">
        <v>85.034999999999997</v>
      </c>
      <c r="N69" s="5">
        <v>2</v>
      </c>
      <c r="O69" s="5" t="s">
        <v>24</v>
      </c>
      <c r="P69" s="6">
        <v>99.129999999999967</v>
      </c>
      <c r="Q69" s="5">
        <v>3</v>
      </c>
      <c r="R69" s="5" t="s">
        <v>25</v>
      </c>
    </row>
    <row r="70" spans="1:18" x14ac:dyDescent="0.35">
      <c r="A70" s="4">
        <v>2018050263</v>
      </c>
      <c r="B70" s="4" t="s">
        <v>120</v>
      </c>
      <c r="C70" s="4" t="s">
        <v>121</v>
      </c>
      <c r="D70" s="5">
        <v>2006</v>
      </c>
      <c r="E70" s="5" t="str">
        <f>VLOOKUP(D70,'[1]2022 Age Categories'!A:B,2,FALSE)</f>
        <v>U19</v>
      </c>
      <c r="F70" s="5" t="s">
        <v>28</v>
      </c>
      <c r="G70" s="5" t="s">
        <v>21</v>
      </c>
      <c r="H70" s="4" t="s">
        <v>119</v>
      </c>
      <c r="I70" s="4" t="s">
        <v>22</v>
      </c>
      <c r="J70" s="6">
        <v>104.607</v>
      </c>
      <c r="K70" s="5">
        <v>3</v>
      </c>
      <c r="L70" s="5" t="s">
        <v>24</v>
      </c>
      <c r="M70" s="6">
        <v>103.93999999999997</v>
      </c>
      <c r="N70" s="5">
        <v>3</v>
      </c>
      <c r="O70" s="5" t="s">
        <v>24</v>
      </c>
      <c r="P70" s="6">
        <v>118.67000000000002</v>
      </c>
      <c r="Q70" s="5">
        <v>5</v>
      </c>
      <c r="R70" s="5" t="s">
        <v>25</v>
      </c>
    </row>
    <row r="71" spans="1:18" x14ac:dyDescent="0.35">
      <c r="A71" s="4">
        <v>2019070916</v>
      </c>
      <c r="B71" s="4" t="s">
        <v>125</v>
      </c>
      <c r="C71" s="4" t="s">
        <v>126</v>
      </c>
      <c r="D71" s="5">
        <v>2009</v>
      </c>
      <c r="E71" s="5" t="str">
        <f>VLOOKUP(D71,'[1]2022 Age Categories'!A:B,2,FALSE)</f>
        <v>U14</v>
      </c>
      <c r="F71" s="5" t="s">
        <v>28</v>
      </c>
      <c r="G71" s="5" t="s">
        <v>21</v>
      </c>
      <c r="H71" s="4" t="s">
        <v>57</v>
      </c>
      <c r="I71" s="4" t="s">
        <v>127</v>
      </c>
      <c r="J71" s="6">
        <v>116.36199999999999</v>
      </c>
      <c r="K71" s="5">
        <v>3</v>
      </c>
      <c r="L71" s="5" t="s">
        <v>24</v>
      </c>
      <c r="M71" s="6">
        <v>151.715</v>
      </c>
      <c r="N71" s="5">
        <v>3</v>
      </c>
      <c r="O71" s="5" t="s">
        <v>24</v>
      </c>
      <c r="P71" s="6">
        <v>990</v>
      </c>
      <c r="R71" s="5" t="s">
        <v>25</v>
      </c>
    </row>
    <row r="72" spans="1:18" x14ac:dyDescent="0.35">
      <c r="A72" s="4">
        <v>2017090153</v>
      </c>
      <c r="B72" s="4" t="s">
        <v>173</v>
      </c>
      <c r="C72" s="4" t="s">
        <v>126</v>
      </c>
      <c r="D72" s="5">
        <v>2006</v>
      </c>
      <c r="E72" s="5" t="str">
        <f>VLOOKUP(D72,'[1]2022 Age Categories'!A:B,2,FALSE)</f>
        <v>U19</v>
      </c>
      <c r="F72" s="5" t="s">
        <v>20</v>
      </c>
      <c r="G72" s="5" t="s">
        <v>21</v>
      </c>
      <c r="H72" s="4" t="s">
        <v>29</v>
      </c>
      <c r="I72" s="4" t="s">
        <v>127</v>
      </c>
      <c r="J72" s="6">
        <v>110.16000000000003</v>
      </c>
      <c r="K72" s="5">
        <v>6</v>
      </c>
      <c r="L72" s="5" t="s">
        <v>24</v>
      </c>
      <c r="M72" s="6">
        <v>118.02500000000001</v>
      </c>
      <c r="N72" s="5">
        <v>5</v>
      </c>
      <c r="O72" s="5" t="s">
        <v>24</v>
      </c>
      <c r="P72" s="6">
        <v>275.58749999999986</v>
      </c>
      <c r="Q72" s="5">
        <v>10</v>
      </c>
      <c r="R72" s="5" t="s">
        <v>25</v>
      </c>
    </row>
    <row r="73" spans="1:18" x14ac:dyDescent="0.35">
      <c r="A73" s="4">
        <v>2019081123</v>
      </c>
      <c r="B73" s="4" t="s">
        <v>114</v>
      </c>
      <c r="C73" s="4" t="s">
        <v>115</v>
      </c>
      <c r="D73" s="5">
        <v>2008</v>
      </c>
      <c r="E73" s="5" t="str">
        <f>VLOOKUP(D73,'[1]2022 Age Categories'!A:B,2,FALSE)</f>
        <v>U16</v>
      </c>
      <c r="F73" s="5" t="s">
        <v>20</v>
      </c>
      <c r="G73" s="5" t="s">
        <v>116</v>
      </c>
      <c r="H73" s="4" t="s">
        <v>22</v>
      </c>
      <c r="I73" s="4" t="s">
        <v>22</v>
      </c>
      <c r="J73" s="6">
        <v>990</v>
      </c>
      <c r="L73" s="6"/>
      <c r="M73" s="6">
        <v>990</v>
      </c>
      <c r="O73" s="6"/>
      <c r="P73" s="6">
        <v>990</v>
      </c>
    </row>
    <row r="74" spans="1:18" x14ac:dyDescent="0.35">
      <c r="A74" s="4">
        <v>2017063989</v>
      </c>
      <c r="B74" s="4" t="s">
        <v>132</v>
      </c>
      <c r="C74" s="4" t="s">
        <v>133</v>
      </c>
      <c r="D74" s="5">
        <v>2007</v>
      </c>
      <c r="E74" s="5" t="str">
        <f>VLOOKUP(D74,'[1]2022 Age Categories'!A:B,2,FALSE)</f>
        <v>U16</v>
      </c>
      <c r="F74" s="5" t="s">
        <v>28</v>
      </c>
      <c r="G74" s="5" t="s">
        <v>21</v>
      </c>
      <c r="H74" s="4" t="s">
        <v>57</v>
      </c>
      <c r="I74" s="4" t="s">
        <v>127</v>
      </c>
      <c r="J74" s="6">
        <v>187.48699999999999</v>
      </c>
      <c r="K74" s="5">
        <v>13</v>
      </c>
      <c r="L74" s="5" t="s">
        <v>24</v>
      </c>
      <c r="M74" s="6">
        <v>168.55499999999998</v>
      </c>
      <c r="N74" s="5">
        <v>14</v>
      </c>
      <c r="O74" s="5" t="s">
        <v>24</v>
      </c>
      <c r="P74" s="6">
        <v>383.81199999999995</v>
      </c>
      <c r="Q74" s="5">
        <v>15</v>
      </c>
      <c r="R74" s="5" t="s">
        <v>25</v>
      </c>
    </row>
    <row r="75" spans="1:18" x14ac:dyDescent="0.35">
      <c r="A75" s="4">
        <v>2017063988</v>
      </c>
      <c r="B75" s="4" t="s">
        <v>134</v>
      </c>
      <c r="C75" s="4" t="s">
        <v>133</v>
      </c>
      <c r="D75" s="5">
        <v>2008</v>
      </c>
      <c r="E75" s="5" t="str">
        <f>VLOOKUP(D75,'[1]2022 Age Categories'!A:B,2,FALSE)</f>
        <v>U16</v>
      </c>
      <c r="F75" s="5" t="s">
        <v>28</v>
      </c>
      <c r="G75" s="5" t="s">
        <v>21</v>
      </c>
      <c r="H75" s="4" t="s">
        <v>57</v>
      </c>
      <c r="I75" s="4" t="s">
        <v>127</v>
      </c>
      <c r="J75" s="6">
        <v>166.14200000000002</v>
      </c>
      <c r="K75" s="5">
        <v>12</v>
      </c>
      <c r="L75" s="5" t="s">
        <v>24</v>
      </c>
      <c r="M75" s="6">
        <v>160.58000000000001</v>
      </c>
      <c r="N75" s="5">
        <v>13</v>
      </c>
      <c r="O75" s="5" t="s">
        <v>24</v>
      </c>
      <c r="P75" s="6">
        <v>443.584</v>
      </c>
      <c r="Q75" s="5">
        <v>17</v>
      </c>
      <c r="R75" s="5" t="s">
        <v>25</v>
      </c>
    </row>
    <row r="76" spans="1:18" x14ac:dyDescent="0.35">
      <c r="A76" s="4">
        <v>2015073354</v>
      </c>
      <c r="B76" s="4" t="s">
        <v>181</v>
      </c>
      <c r="C76" s="4" t="s">
        <v>182</v>
      </c>
      <c r="D76" s="5">
        <v>2005</v>
      </c>
      <c r="E76" s="5" t="str">
        <f>VLOOKUP(D76,'[1]2022 Age Categories'!A:B,2,FALSE)</f>
        <v>U19</v>
      </c>
      <c r="F76" s="5" t="s">
        <v>28</v>
      </c>
      <c r="G76" s="5" t="s">
        <v>183</v>
      </c>
      <c r="H76" s="4" t="s">
        <v>29</v>
      </c>
      <c r="I76" s="4" t="s">
        <v>178</v>
      </c>
      <c r="J76" s="6">
        <v>111.63950000000003</v>
      </c>
      <c r="K76" s="5">
        <v>4</v>
      </c>
      <c r="L76" s="5" t="s">
        <v>24</v>
      </c>
      <c r="M76" s="6">
        <v>136.32850000000002</v>
      </c>
      <c r="N76" s="5">
        <v>4</v>
      </c>
      <c r="O76" s="5" t="s">
        <v>24</v>
      </c>
      <c r="P76" s="6">
        <v>71.580000000000013</v>
      </c>
      <c r="Q76" s="5">
        <v>3</v>
      </c>
      <c r="R76" s="5" t="s">
        <v>25</v>
      </c>
    </row>
    <row r="77" spans="1:18" x14ac:dyDescent="0.35">
      <c r="A77" s="4">
        <v>2016093916</v>
      </c>
      <c r="B77" s="4" t="s">
        <v>105</v>
      </c>
      <c r="C77" s="4" t="s">
        <v>106</v>
      </c>
      <c r="D77" s="5">
        <v>2007</v>
      </c>
      <c r="E77" s="5" t="str">
        <f>VLOOKUP(D77,'[1]2022 Age Categories'!A:B,2,FALSE)</f>
        <v>U16</v>
      </c>
      <c r="F77" s="5" t="s">
        <v>20</v>
      </c>
      <c r="G77" s="5" t="s">
        <v>21</v>
      </c>
      <c r="H77" s="4" t="s">
        <v>22</v>
      </c>
      <c r="I77" s="4" t="s">
        <v>22</v>
      </c>
      <c r="J77" s="6">
        <v>76.265000000000015</v>
      </c>
      <c r="K77" s="5">
        <v>2</v>
      </c>
      <c r="L77" s="5" t="s">
        <v>24</v>
      </c>
      <c r="M77" s="6">
        <v>91.60499999999999</v>
      </c>
      <c r="N77" s="5">
        <v>3</v>
      </c>
      <c r="O77" s="5" t="s">
        <v>24</v>
      </c>
      <c r="P77" s="6">
        <v>139.54499999999996</v>
      </c>
      <c r="Q77" s="5">
        <v>5</v>
      </c>
      <c r="R77" s="5" t="s">
        <v>25</v>
      </c>
    </row>
    <row r="78" spans="1:18" x14ac:dyDescent="0.35">
      <c r="A78" s="4">
        <v>2015062998</v>
      </c>
      <c r="B78" s="4" t="s">
        <v>64</v>
      </c>
      <c r="C78" s="4" t="s">
        <v>65</v>
      </c>
      <c r="D78" s="5">
        <v>2009</v>
      </c>
      <c r="E78" s="5" t="str">
        <f>VLOOKUP(D78,'[1]2022 Age Categories'!A:B,2,FALSE)</f>
        <v>U14</v>
      </c>
      <c r="F78" s="5" t="s">
        <v>28</v>
      </c>
      <c r="G78" s="5" t="s">
        <v>21</v>
      </c>
      <c r="H78" s="4" t="s">
        <v>22</v>
      </c>
      <c r="I78" s="4" t="s">
        <v>22</v>
      </c>
      <c r="J78" s="6">
        <v>196.95700000000002</v>
      </c>
      <c r="K78" s="5">
        <v>7</v>
      </c>
      <c r="L78" s="5" t="s">
        <v>24</v>
      </c>
      <c r="M78" s="6">
        <v>175.21</v>
      </c>
      <c r="N78" s="5">
        <v>7</v>
      </c>
      <c r="O78" s="5" t="s">
        <v>24</v>
      </c>
      <c r="P78" s="6">
        <v>990</v>
      </c>
      <c r="R78" s="5" t="s">
        <v>25</v>
      </c>
    </row>
    <row r="79" spans="1:18" x14ac:dyDescent="0.35">
      <c r="A79" s="4">
        <v>2015063004</v>
      </c>
      <c r="B79" s="4" t="s">
        <v>100</v>
      </c>
      <c r="C79" s="4" t="s">
        <v>101</v>
      </c>
      <c r="D79" s="5">
        <v>2007</v>
      </c>
      <c r="E79" s="5" t="str">
        <f>VLOOKUP(D79,'[1]2022 Age Categories'!A:B,2,FALSE)</f>
        <v>U16</v>
      </c>
      <c r="F79" s="5" t="s">
        <v>28</v>
      </c>
      <c r="G79" s="5" t="s">
        <v>21</v>
      </c>
      <c r="H79" s="4" t="s">
        <v>22</v>
      </c>
      <c r="I79" s="4" t="s">
        <v>22</v>
      </c>
      <c r="J79" s="6">
        <v>151.00700000000001</v>
      </c>
      <c r="K79" s="5">
        <v>11</v>
      </c>
      <c r="L79" s="5" t="s">
        <v>24</v>
      </c>
      <c r="M79" s="6">
        <v>136.25</v>
      </c>
      <c r="N79" s="5">
        <v>7</v>
      </c>
      <c r="O79" s="5" t="s">
        <v>24</v>
      </c>
      <c r="P79" s="6">
        <v>297.19599999999997</v>
      </c>
      <c r="Q79" s="5">
        <v>14</v>
      </c>
      <c r="R79" s="5" t="s">
        <v>25</v>
      </c>
    </row>
    <row r="80" spans="1:18" x14ac:dyDescent="0.35">
      <c r="A80" s="4">
        <v>2019070959</v>
      </c>
      <c r="B80" s="4" t="s">
        <v>95</v>
      </c>
      <c r="C80" s="4" t="s">
        <v>96</v>
      </c>
      <c r="D80" s="5">
        <v>2008</v>
      </c>
      <c r="E80" s="5" t="str">
        <f>VLOOKUP(D80,'[1]2022 Age Categories'!A:B,2,FALSE)</f>
        <v>U16</v>
      </c>
      <c r="F80" s="5" t="s">
        <v>28</v>
      </c>
      <c r="G80" s="5" t="s">
        <v>21</v>
      </c>
      <c r="H80" s="4" t="s">
        <v>22</v>
      </c>
      <c r="I80" s="4" t="s">
        <v>22</v>
      </c>
      <c r="J80" s="6">
        <v>139.84700000000001</v>
      </c>
      <c r="K80" s="5">
        <v>8</v>
      </c>
      <c r="L80" s="5" t="s">
        <v>24</v>
      </c>
      <c r="M80" s="6">
        <v>134.19499999999999</v>
      </c>
      <c r="N80" s="5">
        <v>6</v>
      </c>
      <c r="O80" s="5" t="s">
        <v>24</v>
      </c>
      <c r="P80" s="6">
        <v>188.65600000000001</v>
      </c>
      <c r="Q80" s="5">
        <v>8</v>
      </c>
      <c r="R80" s="5" t="s">
        <v>25</v>
      </c>
    </row>
    <row r="81" spans="1:18" x14ac:dyDescent="0.35">
      <c r="A81" s="4">
        <v>2019081076</v>
      </c>
      <c r="B81" s="4" t="s">
        <v>76</v>
      </c>
      <c r="C81" s="4" t="s">
        <v>77</v>
      </c>
      <c r="D81" s="5">
        <v>2010</v>
      </c>
      <c r="E81" s="5" t="str">
        <f>VLOOKUP(D81,'[1]2022 Age Categories'!A:B,2,FALSE)</f>
        <v>U14</v>
      </c>
      <c r="F81" s="5" t="s">
        <v>28</v>
      </c>
      <c r="G81" s="5" t="s">
        <v>21</v>
      </c>
      <c r="H81" s="4" t="s">
        <v>22</v>
      </c>
      <c r="I81" s="4" t="s">
        <v>22</v>
      </c>
      <c r="J81" s="6">
        <v>990</v>
      </c>
      <c r="L81" s="6"/>
      <c r="M81" s="6">
        <v>990</v>
      </c>
      <c r="O81" s="6"/>
      <c r="P81" s="6">
        <v>990</v>
      </c>
      <c r="Q81" s="6"/>
      <c r="R81" s="6"/>
    </row>
    <row r="82" spans="1:18" x14ac:dyDescent="0.35">
      <c r="A82" s="4">
        <v>201307992</v>
      </c>
      <c r="B82" s="4" t="s">
        <v>26</v>
      </c>
      <c r="C82" s="4" t="s">
        <v>27</v>
      </c>
      <c r="D82" s="5">
        <v>2005</v>
      </c>
      <c r="E82" s="5" t="str">
        <f>VLOOKUP(D82,'[1]2022 Age Categories'!A:B,2,FALSE)</f>
        <v>U19</v>
      </c>
      <c r="F82" s="5" t="s">
        <v>28</v>
      </c>
      <c r="G82" s="5" t="s">
        <v>21</v>
      </c>
      <c r="H82" s="4" t="s">
        <v>29</v>
      </c>
      <c r="I82" s="4" t="s">
        <v>23</v>
      </c>
      <c r="J82" s="6">
        <v>46.532000000000011</v>
      </c>
      <c r="K82" s="5">
        <v>1</v>
      </c>
      <c r="L82" s="5" t="s">
        <v>24</v>
      </c>
      <c r="M82" s="6">
        <v>32.724999999999994</v>
      </c>
      <c r="N82" s="5">
        <v>1</v>
      </c>
      <c r="O82" s="5" t="s">
        <v>24</v>
      </c>
      <c r="P82" s="6">
        <v>0</v>
      </c>
      <c r="Q82" s="5">
        <v>1</v>
      </c>
      <c r="R82" s="5" t="s">
        <v>25</v>
      </c>
    </row>
    <row r="83" spans="1:18" x14ac:dyDescent="0.35">
      <c r="A83" s="4">
        <v>2015073228</v>
      </c>
      <c r="B83" s="4" t="s">
        <v>93</v>
      </c>
      <c r="C83" s="4" t="s">
        <v>94</v>
      </c>
      <c r="D83" s="5">
        <v>2008</v>
      </c>
      <c r="E83" s="5" t="str">
        <f>VLOOKUP(D83,'[1]2022 Age Categories'!A:B,2,FALSE)</f>
        <v>U16</v>
      </c>
      <c r="F83" s="5" t="s">
        <v>28</v>
      </c>
      <c r="G83" s="5" t="s">
        <v>21</v>
      </c>
      <c r="H83" s="4" t="s">
        <v>22</v>
      </c>
      <c r="I83" s="4" t="s">
        <v>22</v>
      </c>
      <c r="J83" s="6">
        <v>108.297</v>
      </c>
      <c r="K83" s="5">
        <v>5</v>
      </c>
      <c r="L83" s="5" t="s">
        <v>24</v>
      </c>
      <c r="M83" s="6">
        <v>50</v>
      </c>
      <c r="N83" s="5">
        <v>1</v>
      </c>
      <c r="O83" s="5" t="s">
        <v>24</v>
      </c>
      <c r="P83" s="6">
        <v>103.38400000000001</v>
      </c>
      <c r="Q83" s="5">
        <v>5</v>
      </c>
      <c r="R83" s="5" t="s">
        <v>25</v>
      </c>
    </row>
    <row r="84" spans="1:18" x14ac:dyDescent="0.35">
      <c r="A84" s="4">
        <v>2016081227</v>
      </c>
      <c r="B84" s="4" t="s">
        <v>196</v>
      </c>
      <c r="C84" s="4" t="s">
        <v>197</v>
      </c>
      <c r="D84" s="5">
        <v>2007</v>
      </c>
      <c r="E84" s="5" t="str">
        <f>VLOOKUP(D84,'[1]2022 Age Categories'!A:B,2,FALSE)</f>
        <v>U16</v>
      </c>
      <c r="F84" s="5" t="s">
        <v>28</v>
      </c>
      <c r="G84" s="5" t="s">
        <v>21</v>
      </c>
      <c r="H84" s="4" t="s">
        <v>29</v>
      </c>
      <c r="I84" s="4" t="s">
        <v>178</v>
      </c>
      <c r="J84" s="6">
        <v>208.28200000000001</v>
      </c>
      <c r="K84" s="5">
        <v>18</v>
      </c>
      <c r="L84" s="5" t="s">
        <v>24</v>
      </c>
      <c r="M84" s="6">
        <v>155.03</v>
      </c>
      <c r="N84" s="5">
        <v>11</v>
      </c>
      <c r="O84" s="5" t="s">
        <v>24</v>
      </c>
      <c r="P84" s="6">
        <v>250.38000000000005</v>
      </c>
      <c r="Q84" s="5">
        <v>12</v>
      </c>
      <c r="R84" s="5" t="s">
        <v>25</v>
      </c>
    </row>
    <row r="85" spans="1:18" x14ac:dyDescent="0.35">
      <c r="A85" s="4">
        <v>2022052372</v>
      </c>
      <c r="B85" s="4" t="s">
        <v>152</v>
      </c>
      <c r="C85" s="4" t="s">
        <v>153</v>
      </c>
      <c r="D85" s="5">
        <v>2007</v>
      </c>
      <c r="E85" s="5" t="str">
        <f>VLOOKUP(D85,'[1]2022 Age Categories'!A:B,2,FALSE)</f>
        <v>U16</v>
      </c>
      <c r="F85" s="5" t="s">
        <v>28</v>
      </c>
      <c r="G85" s="5" t="s">
        <v>154</v>
      </c>
      <c r="H85" s="4" t="s">
        <v>57</v>
      </c>
      <c r="I85" s="4" t="s">
        <v>127</v>
      </c>
      <c r="J85" s="6">
        <v>990</v>
      </c>
      <c r="L85" s="6"/>
      <c r="M85" s="6">
        <v>990</v>
      </c>
      <c r="O85" s="6"/>
      <c r="P85" s="6">
        <v>990</v>
      </c>
    </row>
    <row r="86" spans="1:18" x14ac:dyDescent="0.35">
      <c r="A86" s="4">
        <v>2015103779</v>
      </c>
      <c r="B86" s="4" t="s">
        <v>138</v>
      </c>
      <c r="C86" s="4" t="s">
        <v>139</v>
      </c>
      <c r="D86" s="5">
        <v>2008</v>
      </c>
      <c r="E86" s="5" t="str">
        <f>VLOOKUP(D86,'[1]2022 Age Categories'!A:B,2,FALSE)</f>
        <v>U16</v>
      </c>
      <c r="F86" s="5" t="s">
        <v>28</v>
      </c>
      <c r="G86" s="5" t="s">
        <v>21</v>
      </c>
      <c r="H86" s="4" t="s">
        <v>57</v>
      </c>
      <c r="I86" s="4" t="s">
        <v>127</v>
      </c>
      <c r="J86" s="6">
        <v>282.99200000000008</v>
      </c>
      <c r="K86" s="5">
        <v>24</v>
      </c>
      <c r="L86" s="5" t="s">
        <v>24</v>
      </c>
      <c r="M86" s="6">
        <v>239.17999999999998</v>
      </c>
      <c r="N86" s="5">
        <v>24</v>
      </c>
      <c r="O86" s="5" t="s">
        <v>24</v>
      </c>
      <c r="P86" s="6">
        <v>990</v>
      </c>
      <c r="R86" s="5" t="s">
        <v>25</v>
      </c>
    </row>
    <row r="87" spans="1:18" x14ac:dyDescent="0.35">
      <c r="A87" s="4">
        <v>2015093768</v>
      </c>
      <c r="B87" s="4" t="s">
        <v>223</v>
      </c>
      <c r="C87" s="4" t="s">
        <v>224</v>
      </c>
      <c r="D87" s="5">
        <v>2004</v>
      </c>
      <c r="E87" s="5" t="str">
        <f>VLOOKUP(D87,'[1]2022 Age Categories'!A:B,2,FALSE)</f>
        <v>U19</v>
      </c>
      <c r="F87" s="5" t="s">
        <v>28</v>
      </c>
      <c r="G87" s="5" t="s">
        <v>21</v>
      </c>
      <c r="H87" s="4" t="s">
        <v>29</v>
      </c>
      <c r="I87" s="4" t="s">
        <v>178</v>
      </c>
      <c r="J87" s="6">
        <v>263.54975000000002</v>
      </c>
      <c r="K87" s="5">
        <v>8</v>
      </c>
      <c r="L87" s="5" t="s">
        <v>24</v>
      </c>
      <c r="M87" s="6">
        <v>227.76624999999993</v>
      </c>
      <c r="N87" s="5">
        <v>7</v>
      </c>
      <c r="O87" s="5" t="s">
        <v>24</v>
      </c>
      <c r="P87" s="6">
        <v>185.67249999999996</v>
      </c>
      <c r="Q87" s="5">
        <v>7</v>
      </c>
      <c r="R87" s="5" t="s">
        <v>25</v>
      </c>
    </row>
    <row r="88" spans="1:18" x14ac:dyDescent="0.35">
      <c r="A88" s="4">
        <v>2017090115</v>
      </c>
      <c r="B88" s="4" t="s">
        <v>68</v>
      </c>
      <c r="C88" s="4" t="s">
        <v>69</v>
      </c>
      <c r="D88" s="5">
        <v>2009</v>
      </c>
      <c r="E88" s="5" t="str">
        <f>VLOOKUP(D88,'[1]2022 Age Categories'!A:B,2,FALSE)</f>
        <v>U14</v>
      </c>
      <c r="F88" s="5" t="s">
        <v>28</v>
      </c>
      <c r="G88" s="5" t="s">
        <v>21</v>
      </c>
      <c r="H88" s="4" t="s">
        <v>22</v>
      </c>
      <c r="I88" s="4" t="s">
        <v>22</v>
      </c>
      <c r="J88" s="6">
        <v>259.06200000000001</v>
      </c>
      <c r="K88" s="5">
        <v>12</v>
      </c>
      <c r="L88" s="5" t="s">
        <v>24</v>
      </c>
      <c r="M88" s="6">
        <v>203.52500000000001</v>
      </c>
      <c r="N88" s="5">
        <v>9</v>
      </c>
      <c r="O88" s="5" t="s">
        <v>24</v>
      </c>
      <c r="P88" s="6">
        <v>990</v>
      </c>
      <c r="R88" s="5" t="s">
        <v>25</v>
      </c>
    </row>
    <row r="89" spans="1:18" x14ac:dyDescent="0.35">
      <c r="A89" s="4">
        <v>2017090114</v>
      </c>
      <c r="B89" s="4" t="s">
        <v>97</v>
      </c>
      <c r="C89" s="4" t="s">
        <v>69</v>
      </c>
      <c r="D89" s="5">
        <v>2007</v>
      </c>
      <c r="E89" s="5" t="str">
        <f>VLOOKUP(D89,'[1]2022 Age Categories'!A:B,2,FALSE)</f>
        <v>U16</v>
      </c>
      <c r="F89" s="5" t="s">
        <v>28</v>
      </c>
      <c r="G89" s="5" t="s">
        <v>21</v>
      </c>
      <c r="H89" s="4" t="s">
        <v>22</v>
      </c>
      <c r="I89" s="4" t="s">
        <v>22</v>
      </c>
      <c r="J89" s="6">
        <v>223.11699999999999</v>
      </c>
      <c r="K89" s="5">
        <v>20</v>
      </c>
      <c r="L89" s="5" t="s">
        <v>24</v>
      </c>
      <c r="M89" s="6">
        <v>207.22499999999999</v>
      </c>
      <c r="N89" s="5">
        <v>20</v>
      </c>
      <c r="O89" s="5" t="s">
        <v>24</v>
      </c>
      <c r="P89" s="6">
        <v>204.32499999999999</v>
      </c>
      <c r="Q89" s="5">
        <v>10</v>
      </c>
      <c r="R89" s="5" t="s">
        <v>25</v>
      </c>
    </row>
    <row r="90" spans="1:18" x14ac:dyDescent="0.35">
      <c r="A90" s="4">
        <v>2014112741</v>
      </c>
      <c r="B90" s="4" t="s">
        <v>195</v>
      </c>
      <c r="C90" s="4" t="s">
        <v>69</v>
      </c>
      <c r="D90" s="5">
        <v>2008</v>
      </c>
      <c r="E90" s="5" t="str">
        <f>VLOOKUP(D90,'[1]2022 Age Categories'!A:B,2,FALSE)</f>
        <v>U16</v>
      </c>
      <c r="F90" s="5" t="s">
        <v>28</v>
      </c>
      <c r="G90" s="5" t="s">
        <v>21</v>
      </c>
      <c r="H90" s="4" t="s">
        <v>29</v>
      </c>
      <c r="I90" s="4" t="s">
        <v>178</v>
      </c>
      <c r="J90" s="6">
        <v>140.05700000000002</v>
      </c>
      <c r="K90" s="5">
        <v>9</v>
      </c>
      <c r="L90" s="5" t="s">
        <v>24</v>
      </c>
      <c r="M90" s="6">
        <v>139.70500000000001</v>
      </c>
      <c r="N90" s="5">
        <v>8</v>
      </c>
      <c r="O90" s="5" t="s">
        <v>24</v>
      </c>
      <c r="P90" s="6">
        <v>186.95</v>
      </c>
      <c r="Q90" s="5">
        <v>7</v>
      </c>
      <c r="R90" s="5" t="s">
        <v>25</v>
      </c>
    </row>
    <row r="91" spans="1:18" x14ac:dyDescent="0.35">
      <c r="A91" s="4">
        <v>2016071156</v>
      </c>
      <c r="B91" s="4" t="s">
        <v>146</v>
      </c>
      <c r="C91" s="4" t="s">
        <v>147</v>
      </c>
      <c r="D91" s="5">
        <v>2007</v>
      </c>
      <c r="E91" s="5" t="str">
        <f>VLOOKUP(D91,'[1]2022 Age Categories'!A:B,2,FALSE)</f>
        <v>U16</v>
      </c>
      <c r="F91" s="5" t="s">
        <v>20</v>
      </c>
      <c r="G91" s="5" t="s">
        <v>21</v>
      </c>
      <c r="H91" s="4" t="s">
        <v>57</v>
      </c>
      <c r="I91" s="4" t="s">
        <v>127</v>
      </c>
      <c r="J91" s="6">
        <v>387.59800000000001</v>
      </c>
      <c r="K91" s="5">
        <v>15</v>
      </c>
      <c r="L91" s="5" t="s">
        <v>24</v>
      </c>
      <c r="M91" s="6">
        <v>395.95000000000005</v>
      </c>
      <c r="N91" s="5">
        <v>15</v>
      </c>
      <c r="O91" s="5" t="s">
        <v>24</v>
      </c>
      <c r="P91" s="6">
        <v>990</v>
      </c>
      <c r="R91" s="5" t="s">
        <v>25</v>
      </c>
    </row>
    <row r="92" spans="1:18" x14ac:dyDescent="0.35">
      <c r="A92" s="4">
        <v>2018060280</v>
      </c>
      <c r="B92" s="4" t="s">
        <v>62</v>
      </c>
      <c r="C92" s="4" t="s">
        <v>63</v>
      </c>
      <c r="D92" s="5">
        <v>2009</v>
      </c>
      <c r="E92" s="5" t="str">
        <f>VLOOKUP(D92,'[1]2022 Age Categories'!A:B,2,FALSE)</f>
        <v>U14</v>
      </c>
      <c r="F92" s="5" t="s">
        <v>28</v>
      </c>
      <c r="G92" s="5" t="s">
        <v>21</v>
      </c>
      <c r="H92" s="4" t="s">
        <v>22</v>
      </c>
      <c r="I92" s="4" t="s">
        <v>22</v>
      </c>
      <c r="J92" s="6">
        <v>160.32200000000003</v>
      </c>
      <c r="K92" s="5">
        <v>4</v>
      </c>
      <c r="L92" s="5" t="s">
        <v>24</v>
      </c>
      <c r="M92" s="6">
        <v>165.86499999999998</v>
      </c>
      <c r="N92" s="5">
        <v>5</v>
      </c>
      <c r="O92" s="5" t="s">
        <v>24</v>
      </c>
      <c r="P92" s="6">
        <v>990</v>
      </c>
      <c r="R92" s="5" t="s">
        <v>25</v>
      </c>
    </row>
    <row r="93" spans="1:18" x14ac:dyDescent="0.35">
      <c r="A93" s="4">
        <v>2018060279</v>
      </c>
      <c r="B93" s="4" t="s">
        <v>217</v>
      </c>
      <c r="C93" s="4" t="s">
        <v>63</v>
      </c>
      <c r="D93" s="5">
        <v>2010</v>
      </c>
      <c r="E93" s="5" t="str">
        <f>VLOOKUP(D93,'[1]2022 Age Categories'!A:B,2,FALSE)</f>
        <v>U14</v>
      </c>
      <c r="F93" s="5" t="s">
        <v>28</v>
      </c>
      <c r="G93" s="5" t="s">
        <v>21</v>
      </c>
      <c r="H93" s="4" t="s">
        <v>22</v>
      </c>
      <c r="I93" s="4" t="s">
        <v>22</v>
      </c>
      <c r="J93" s="6">
        <v>990</v>
      </c>
      <c r="L93" s="6"/>
      <c r="M93" s="6">
        <v>990</v>
      </c>
      <c r="O93" s="6"/>
      <c r="P93" s="6">
        <v>990</v>
      </c>
      <c r="Q93" s="6"/>
      <c r="R93" s="6"/>
    </row>
    <row r="94" spans="1:18" x14ac:dyDescent="0.35">
      <c r="A94" s="4">
        <v>2016062285</v>
      </c>
      <c r="B94" s="4" t="s">
        <v>50</v>
      </c>
      <c r="C94" s="4" t="s">
        <v>51</v>
      </c>
      <c r="D94" s="5">
        <v>2005</v>
      </c>
      <c r="E94" s="5" t="str">
        <f>VLOOKUP(D94,'[1]2022 Age Categories'!A:B,2,FALSE)</f>
        <v>U19</v>
      </c>
      <c r="F94" s="5" t="s">
        <v>28</v>
      </c>
      <c r="G94" s="5" t="s">
        <v>21</v>
      </c>
      <c r="H94" s="4" t="s">
        <v>48</v>
      </c>
      <c r="I94" s="4" t="s">
        <v>49</v>
      </c>
      <c r="J94" s="6">
        <v>252.49700000000004</v>
      </c>
      <c r="K94" s="5">
        <v>7</v>
      </c>
      <c r="L94" s="5" t="s">
        <v>24</v>
      </c>
      <c r="M94" s="6">
        <v>165.01</v>
      </c>
      <c r="N94" s="5">
        <v>5</v>
      </c>
      <c r="O94" s="5" t="s">
        <v>24</v>
      </c>
      <c r="P94" s="6">
        <v>152.72799999999998</v>
      </c>
      <c r="Q94" s="5">
        <v>6</v>
      </c>
      <c r="R94" s="5" t="s">
        <v>25</v>
      </c>
    </row>
    <row r="95" spans="1:18" x14ac:dyDescent="0.35">
      <c r="A95" s="4">
        <v>2017090128</v>
      </c>
      <c r="B95" s="4" t="s">
        <v>141</v>
      </c>
      <c r="C95" s="4" t="s">
        <v>142</v>
      </c>
      <c r="D95" s="5">
        <v>2008</v>
      </c>
      <c r="E95" s="5" t="str">
        <f>VLOOKUP(D95,'[1]2022 Age Categories'!A:B,2,FALSE)</f>
        <v>U16</v>
      </c>
      <c r="F95" s="5" t="s">
        <v>20</v>
      </c>
      <c r="G95" s="5" t="s">
        <v>21</v>
      </c>
      <c r="H95" s="4" t="s">
        <v>57</v>
      </c>
      <c r="I95" s="4" t="s">
        <v>127</v>
      </c>
      <c r="J95" s="6">
        <v>195.465</v>
      </c>
      <c r="K95" s="5">
        <v>11</v>
      </c>
      <c r="L95" s="5" t="s">
        <v>24</v>
      </c>
      <c r="M95" s="6">
        <v>177.9</v>
      </c>
      <c r="N95" s="5">
        <v>10</v>
      </c>
      <c r="O95" s="5" t="s">
        <v>24</v>
      </c>
      <c r="P95" s="6">
        <v>198.66499999999996</v>
      </c>
      <c r="Q95" s="5">
        <v>8</v>
      </c>
      <c r="R95" s="5" t="s">
        <v>25</v>
      </c>
    </row>
    <row r="96" spans="1:18" x14ac:dyDescent="0.35">
      <c r="A96" s="4">
        <v>2014072000</v>
      </c>
      <c r="B96" s="4" t="s">
        <v>184</v>
      </c>
      <c r="C96" s="4" t="s">
        <v>185</v>
      </c>
      <c r="D96" s="5">
        <v>2009</v>
      </c>
      <c r="E96" s="5" t="str">
        <f>VLOOKUP(D96,'[1]2022 Age Categories'!A:B,2,FALSE)</f>
        <v>U14</v>
      </c>
      <c r="F96" s="5" t="s">
        <v>28</v>
      </c>
      <c r="G96" s="5" t="s">
        <v>21</v>
      </c>
      <c r="H96" s="4" t="s">
        <v>29</v>
      </c>
      <c r="I96" s="4" t="s">
        <v>178</v>
      </c>
      <c r="J96" s="6">
        <v>100.83700000000002</v>
      </c>
      <c r="K96" s="5">
        <v>2</v>
      </c>
      <c r="L96" s="5" t="s">
        <v>24</v>
      </c>
      <c r="M96" s="6">
        <v>94.97</v>
      </c>
      <c r="N96" s="5">
        <v>2</v>
      </c>
      <c r="O96" s="5" t="s">
        <v>24</v>
      </c>
      <c r="P96" s="6">
        <v>990</v>
      </c>
      <c r="R96" s="5" t="s">
        <v>25</v>
      </c>
    </row>
    <row r="97" spans="1:18" x14ac:dyDescent="0.35">
      <c r="A97" s="4">
        <v>2014072001</v>
      </c>
      <c r="B97" s="4" t="s">
        <v>194</v>
      </c>
      <c r="C97" s="4" t="s">
        <v>185</v>
      </c>
      <c r="D97" s="5">
        <v>2007</v>
      </c>
      <c r="E97" s="5" t="str">
        <f>VLOOKUP(D97,'[1]2022 Age Categories'!A:B,2,FALSE)</f>
        <v>U16</v>
      </c>
      <c r="F97" s="5" t="s">
        <v>28</v>
      </c>
      <c r="G97" s="5" t="s">
        <v>21</v>
      </c>
      <c r="H97" s="4" t="s">
        <v>29</v>
      </c>
      <c r="I97" s="4" t="s">
        <v>178</v>
      </c>
      <c r="J97" s="6">
        <v>55.717000000000013</v>
      </c>
      <c r="K97" s="5">
        <v>2</v>
      </c>
      <c r="L97" s="5" t="s">
        <v>24</v>
      </c>
      <c r="M97" s="6">
        <v>67.13</v>
      </c>
      <c r="N97" s="5">
        <v>2</v>
      </c>
      <c r="O97" s="5" t="s">
        <v>24</v>
      </c>
      <c r="P97" s="6">
        <v>57.02000000000001</v>
      </c>
      <c r="Q97" s="5">
        <v>2</v>
      </c>
      <c r="R97" s="5" t="s">
        <v>25</v>
      </c>
    </row>
    <row r="98" spans="1:18" x14ac:dyDescent="0.35">
      <c r="A98" s="4">
        <v>2016061166</v>
      </c>
      <c r="B98" s="4" t="s">
        <v>169</v>
      </c>
      <c r="C98" s="4" t="s">
        <v>170</v>
      </c>
      <c r="D98" s="5">
        <v>2010</v>
      </c>
      <c r="E98" s="5" t="str">
        <f>VLOOKUP(D98,'[1]2022 Age Categories'!A:B,2,FALSE)</f>
        <v>U14</v>
      </c>
      <c r="F98" s="5" t="s">
        <v>28</v>
      </c>
      <c r="G98" s="5" t="s">
        <v>21</v>
      </c>
      <c r="H98" s="4" t="s">
        <v>29</v>
      </c>
      <c r="I98" s="4" t="s">
        <v>127</v>
      </c>
      <c r="J98" s="6">
        <v>990</v>
      </c>
      <c r="L98" s="6"/>
      <c r="M98" s="6">
        <v>990</v>
      </c>
      <c r="O98" s="6"/>
      <c r="P98" s="6">
        <v>990</v>
      </c>
      <c r="Q98" s="6"/>
      <c r="R98" s="6"/>
    </row>
    <row r="99" spans="1:18" x14ac:dyDescent="0.35">
      <c r="A99" s="4">
        <v>2015062976</v>
      </c>
      <c r="B99" s="4" t="s">
        <v>171</v>
      </c>
      <c r="C99" s="4" t="s">
        <v>170</v>
      </c>
      <c r="D99" s="5">
        <v>2007</v>
      </c>
      <c r="E99" s="5" t="str">
        <f>VLOOKUP(D99,'[1]2022 Age Categories'!A:B,2,FALSE)</f>
        <v>U16</v>
      </c>
      <c r="F99" s="5" t="s">
        <v>28</v>
      </c>
      <c r="G99" s="5" t="s">
        <v>21</v>
      </c>
      <c r="H99" s="4" t="s">
        <v>29</v>
      </c>
      <c r="I99" s="4" t="s">
        <v>127</v>
      </c>
      <c r="J99" s="6">
        <v>50</v>
      </c>
      <c r="K99" s="5">
        <v>1</v>
      </c>
      <c r="L99" s="5" t="s">
        <v>24</v>
      </c>
      <c r="M99" s="6">
        <v>84.875</v>
      </c>
      <c r="N99" s="5">
        <v>3</v>
      </c>
      <c r="O99" s="5" t="s">
        <v>24</v>
      </c>
      <c r="P99" s="6">
        <v>50</v>
      </c>
      <c r="Q99" s="5">
        <v>1</v>
      </c>
      <c r="R99" s="5" t="s">
        <v>25</v>
      </c>
    </row>
    <row r="100" spans="1:18" x14ac:dyDescent="0.35">
      <c r="A100" s="4">
        <v>2019070924</v>
      </c>
      <c r="B100" s="4" t="s">
        <v>186</v>
      </c>
      <c r="C100" s="4" t="s">
        <v>187</v>
      </c>
      <c r="D100" s="5">
        <v>2009</v>
      </c>
      <c r="E100" s="5" t="str">
        <f>VLOOKUP(D100,'[1]2022 Age Categories'!A:B,2,FALSE)</f>
        <v>U14</v>
      </c>
      <c r="F100" s="5" t="s">
        <v>28</v>
      </c>
      <c r="G100" s="5" t="s">
        <v>21</v>
      </c>
      <c r="H100" s="4" t="s">
        <v>29</v>
      </c>
      <c r="I100" s="4" t="s">
        <v>178</v>
      </c>
      <c r="J100" s="6">
        <v>271.80799999999999</v>
      </c>
      <c r="K100" s="5">
        <v>13</v>
      </c>
      <c r="L100" s="5" t="s">
        <v>24</v>
      </c>
      <c r="M100" s="6">
        <v>153.845</v>
      </c>
      <c r="N100" s="5">
        <v>4</v>
      </c>
      <c r="O100" s="5" t="s">
        <v>24</v>
      </c>
      <c r="P100" s="6">
        <v>990</v>
      </c>
      <c r="R100" s="5" t="s">
        <v>25</v>
      </c>
    </row>
    <row r="101" spans="1:18" x14ac:dyDescent="0.35">
      <c r="A101" s="4">
        <v>201306500</v>
      </c>
      <c r="B101" s="4" t="s">
        <v>52</v>
      </c>
      <c r="C101" s="4" t="s">
        <v>53</v>
      </c>
      <c r="D101" s="5">
        <v>2006</v>
      </c>
      <c r="E101" s="5" t="str">
        <f>VLOOKUP(D101,'[1]2022 Age Categories'!A:B,2,FALSE)</f>
        <v>U19</v>
      </c>
      <c r="F101" s="5" t="s">
        <v>20</v>
      </c>
      <c r="G101" s="5" t="s">
        <v>21</v>
      </c>
      <c r="H101" s="4" t="s">
        <v>54</v>
      </c>
      <c r="I101" s="4" t="s">
        <v>22</v>
      </c>
      <c r="J101" s="6">
        <v>63.69</v>
      </c>
      <c r="K101" s="5">
        <v>1</v>
      </c>
      <c r="L101" s="5" t="s">
        <v>24</v>
      </c>
      <c r="M101" s="6">
        <v>50</v>
      </c>
      <c r="N101" s="5">
        <v>1</v>
      </c>
      <c r="O101" s="5" t="s">
        <v>24</v>
      </c>
      <c r="P101" s="6">
        <v>50</v>
      </c>
      <c r="Q101" s="5">
        <v>1</v>
      </c>
      <c r="R101" s="5" t="s">
        <v>25</v>
      </c>
    </row>
    <row r="102" spans="1:18" x14ac:dyDescent="0.35">
      <c r="A102" s="4">
        <v>2019050837</v>
      </c>
      <c r="B102" s="4" t="s">
        <v>128</v>
      </c>
      <c r="C102" s="4" t="s">
        <v>129</v>
      </c>
      <c r="D102" s="5">
        <v>2009</v>
      </c>
      <c r="E102" s="5" t="str">
        <f>VLOOKUP(D102,'[1]2022 Age Categories'!A:B,2,FALSE)</f>
        <v>U14</v>
      </c>
      <c r="F102" s="5" t="s">
        <v>28</v>
      </c>
      <c r="G102" s="5" t="s">
        <v>21</v>
      </c>
      <c r="H102" s="4" t="s">
        <v>57</v>
      </c>
      <c r="I102" s="4" t="s">
        <v>127</v>
      </c>
      <c r="J102" s="6">
        <v>216.81700000000004</v>
      </c>
      <c r="K102" s="5">
        <v>8</v>
      </c>
      <c r="L102" s="5" t="s">
        <v>24</v>
      </c>
      <c r="M102" s="6">
        <v>269.43000000000006</v>
      </c>
      <c r="N102" s="5">
        <v>13</v>
      </c>
      <c r="O102" s="5" t="s">
        <v>24</v>
      </c>
      <c r="P102" s="6">
        <v>990</v>
      </c>
      <c r="R102" s="5" t="s">
        <v>25</v>
      </c>
    </row>
    <row r="103" spans="1:18" x14ac:dyDescent="0.35">
      <c r="A103" s="4">
        <v>2017071872</v>
      </c>
      <c r="B103" s="4" t="s">
        <v>72</v>
      </c>
      <c r="C103" s="4" t="s">
        <v>73</v>
      </c>
      <c r="D103" s="5">
        <v>2009</v>
      </c>
      <c r="E103" s="5" t="str">
        <f>VLOOKUP(D103,'[1]2022 Age Categories'!A:B,2,FALSE)</f>
        <v>U14</v>
      </c>
      <c r="F103" s="5" t="s">
        <v>28</v>
      </c>
      <c r="G103" s="5" t="s">
        <v>21</v>
      </c>
      <c r="H103" s="4" t="s">
        <v>22</v>
      </c>
      <c r="I103" s="4" t="s">
        <v>22</v>
      </c>
      <c r="J103" s="6">
        <v>168.352</v>
      </c>
      <c r="K103" s="5">
        <v>5</v>
      </c>
      <c r="L103" s="5" t="s">
        <v>24</v>
      </c>
      <c r="M103" s="6">
        <v>947.72500000000002</v>
      </c>
      <c r="N103" s="5">
        <v>14</v>
      </c>
      <c r="O103" s="5" t="s">
        <v>25</v>
      </c>
      <c r="P103" s="6">
        <v>990</v>
      </c>
      <c r="R103" s="5" t="s">
        <v>25</v>
      </c>
    </row>
    <row r="104" spans="1:18" x14ac:dyDescent="0.35">
      <c r="A104" s="4">
        <v>2018070327</v>
      </c>
      <c r="B104" s="4" t="s">
        <v>18</v>
      </c>
      <c r="C104" s="4" t="s">
        <v>73</v>
      </c>
      <c r="D104" s="5">
        <v>2008</v>
      </c>
      <c r="E104" s="5" t="str">
        <f>VLOOKUP(D104,'[1]2022 Age Categories'!A:B,2,FALSE)</f>
        <v>U16</v>
      </c>
      <c r="F104" s="5" t="s">
        <v>20</v>
      </c>
      <c r="G104" s="5" t="s">
        <v>21</v>
      </c>
      <c r="H104" s="4" t="s">
        <v>22</v>
      </c>
      <c r="I104" s="4" t="s">
        <v>22</v>
      </c>
      <c r="J104" s="6">
        <v>427.04799999999994</v>
      </c>
      <c r="K104" s="5">
        <v>16</v>
      </c>
      <c r="L104" s="5" t="s">
        <v>24</v>
      </c>
      <c r="M104" s="6">
        <v>234.70000000000002</v>
      </c>
      <c r="N104" s="5">
        <v>13</v>
      </c>
      <c r="O104" s="5" t="s">
        <v>24</v>
      </c>
      <c r="P104" s="6">
        <v>990</v>
      </c>
      <c r="R104" s="5" t="s">
        <v>25</v>
      </c>
    </row>
    <row r="105" spans="1:18" x14ac:dyDescent="0.35">
      <c r="A105" s="4">
        <v>2022022344</v>
      </c>
      <c r="B105" s="4" t="s">
        <v>111</v>
      </c>
      <c r="C105" s="4" t="s">
        <v>112</v>
      </c>
      <c r="D105" s="5">
        <v>2008</v>
      </c>
      <c r="E105" s="5" t="str">
        <f>VLOOKUP(D105,'[1]2022 Age Categories'!A:B,2,FALSE)</f>
        <v>U16</v>
      </c>
      <c r="F105" s="5" t="s">
        <v>20</v>
      </c>
      <c r="G105" s="5" t="s">
        <v>21</v>
      </c>
      <c r="H105" s="4" t="s">
        <v>22</v>
      </c>
      <c r="I105" s="4" t="s">
        <v>22</v>
      </c>
      <c r="J105" s="6">
        <v>990</v>
      </c>
      <c r="L105" s="6"/>
      <c r="M105" s="6">
        <v>990</v>
      </c>
      <c r="O105" s="6"/>
      <c r="P105" s="6">
        <v>990</v>
      </c>
    </row>
    <row r="106" spans="1:18" x14ac:dyDescent="0.35">
      <c r="A106" s="4">
        <v>2022022345</v>
      </c>
      <c r="B106" s="4" t="s">
        <v>89</v>
      </c>
      <c r="C106" s="4" t="s">
        <v>90</v>
      </c>
      <c r="D106" s="5">
        <v>2010</v>
      </c>
      <c r="E106" s="5" t="str">
        <f>VLOOKUP(D106,'[1]2022 Age Categories'!A:B,2,FALSE)</f>
        <v>U14</v>
      </c>
      <c r="F106" s="5" t="s">
        <v>20</v>
      </c>
      <c r="G106" s="5" t="s">
        <v>21</v>
      </c>
      <c r="H106" s="4" t="s">
        <v>22</v>
      </c>
      <c r="I106" s="4" t="s">
        <v>22</v>
      </c>
      <c r="J106" s="6">
        <v>990</v>
      </c>
      <c r="L106" s="6"/>
      <c r="M106" s="6">
        <v>990</v>
      </c>
      <c r="O106" s="6"/>
      <c r="P106" s="6">
        <v>990</v>
      </c>
      <c r="Q106" s="6"/>
      <c r="R106" s="6"/>
    </row>
    <row r="107" spans="1:18" x14ac:dyDescent="0.35">
      <c r="A107" s="4">
        <v>2017071920</v>
      </c>
      <c r="B107" s="4" t="s">
        <v>188</v>
      </c>
      <c r="C107" s="4" t="s">
        <v>189</v>
      </c>
      <c r="D107" s="5">
        <v>2009</v>
      </c>
      <c r="E107" s="5" t="str">
        <f>VLOOKUP(D107,'[1]2022 Age Categories'!A:B,2,FALSE)</f>
        <v>U14</v>
      </c>
      <c r="F107" s="5" t="s">
        <v>28</v>
      </c>
      <c r="G107" s="5" t="s">
        <v>21</v>
      </c>
      <c r="H107" s="4" t="s">
        <v>29</v>
      </c>
      <c r="I107" s="4" t="s">
        <v>178</v>
      </c>
      <c r="J107" s="6">
        <v>246.232</v>
      </c>
      <c r="K107" s="5">
        <v>9</v>
      </c>
      <c r="L107" s="5" t="s">
        <v>24</v>
      </c>
      <c r="M107" s="6">
        <v>170.52100000000002</v>
      </c>
      <c r="N107" s="5">
        <v>6</v>
      </c>
      <c r="O107" s="5" t="s">
        <v>24</v>
      </c>
      <c r="P107" s="6">
        <v>990</v>
      </c>
      <c r="R107" s="5" t="s">
        <v>25</v>
      </c>
    </row>
    <row r="108" spans="1:18" x14ac:dyDescent="0.35">
      <c r="A108" s="4">
        <v>2021072094</v>
      </c>
      <c r="B108" s="4" t="s">
        <v>78</v>
      </c>
      <c r="C108" s="4" t="s">
        <v>79</v>
      </c>
      <c r="D108" s="5">
        <v>2010</v>
      </c>
      <c r="E108" s="5" t="str">
        <f>VLOOKUP(D108,'[1]2022 Age Categories'!A:B,2,FALSE)</f>
        <v>U14</v>
      </c>
      <c r="F108" s="5" t="s">
        <v>28</v>
      </c>
      <c r="G108" s="5" t="s">
        <v>21</v>
      </c>
      <c r="H108" s="4" t="s">
        <v>22</v>
      </c>
      <c r="I108" s="4" t="s">
        <v>22</v>
      </c>
      <c r="J108" s="6">
        <v>990</v>
      </c>
      <c r="L108" s="6"/>
      <c r="M108" s="6">
        <v>990</v>
      </c>
      <c r="O108" s="6"/>
      <c r="P108" s="6">
        <v>990</v>
      </c>
      <c r="Q108" s="6"/>
      <c r="R108" s="6"/>
    </row>
    <row r="109" spans="1:18" x14ac:dyDescent="0.35">
      <c r="A109" s="4">
        <v>2020071582</v>
      </c>
      <c r="B109" s="4" t="s">
        <v>46</v>
      </c>
      <c r="C109" s="4" t="s">
        <v>47</v>
      </c>
      <c r="D109" s="5">
        <v>2007</v>
      </c>
      <c r="E109" s="5" t="str">
        <f>VLOOKUP(D109,'[1]2022 Age Categories'!A:B,2,FALSE)</f>
        <v>U16</v>
      </c>
      <c r="F109" s="5" t="s">
        <v>20</v>
      </c>
      <c r="G109" s="5" t="s">
        <v>21</v>
      </c>
      <c r="H109" s="4" t="s">
        <v>48</v>
      </c>
      <c r="I109" s="4" t="s">
        <v>49</v>
      </c>
      <c r="J109" s="6">
        <v>990</v>
      </c>
      <c r="L109" s="5" t="s">
        <v>25</v>
      </c>
      <c r="M109" s="6">
        <v>990</v>
      </c>
      <c r="O109" s="5" t="s">
        <v>25</v>
      </c>
      <c r="P109" s="6">
        <v>990</v>
      </c>
      <c r="R109" s="5" t="s">
        <v>25</v>
      </c>
    </row>
    <row r="110" spans="1:18" x14ac:dyDescent="0.35">
      <c r="H110" s="5"/>
      <c r="J110" s="4"/>
      <c r="K110" s="6"/>
      <c r="M110" s="5"/>
    </row>
  </sheetData>
  <autoFilter ref="A1:R1" xr:uid="{03B0386A-392E-4509-95AA-20B5512E62F2}">
    <sortState xmlns:xlrd2="http://schemas.microsoft.com/office/spreadsheetml/2017/richdata2" ref="A2:R109">
      <sortCondition ref="C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6EB8EE6DA0B147A5A4ABF633B6FF3D" ma:contentTypeVersion="16" ma:contentTypeDescription="Create a new document." ma:contentTypeScope="" ma:versionID="f1f5f0b927fb2230c7c5faad28d4dd39">
  <xsd:schema xmlns:xsd="http://www.w3.org/2001/XMLSchema" xmlns:xs="http://www.w3.org/2001/XMLSchema" xmlns:p="http://schemas.microsoft.com/office/2006/metadata/properties" xmlns:ns2="3eb2b412-a2f9-4fd1-b049-8c3f7f6d753d" xmlns:ns3="b4017d17-5e02-4247-8e69-e7a7f14d90e7" targetNamespace="http://schemas.microsoft.com/office/2006/metadata/properties" ma:root="true" ma:fieldsID="35f34106034f8dd4f66a3648ef7a6c10" ns2:_="" ns3:_="">
    <xsd:import namespace="3eb2b412-a2f9-4fd1-b049-8c3f7f6d753d"/>
    <xsd:import namespace="b4017d17-5e02-4247-8e69-e7a7f14d90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2b412-a2f9-4fd1-b049-8c3f7f6d75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ac4c32-5671-4d1f-a159-cbd5840e9af0}" ma:internalName="TaxCatchAll" ma:showField="CatchAllData" ma:web="3eb2b412-a2f9-4fd1-b049-8c3f7f6d75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17d17-5e02-4247-8e69-e7a7f14d9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3be127-ba83-425d-8c1a-0e3ebec6d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b2b412-a2f9-4fd1-b049-8c3f7f6d753d" xsi:nil="true"/>
    <lcf76f155ced4ddcb4097134ff3c332f xmlns="b4017d17-5e02-4247-8e69-e7a7f14d90e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5F7B58-07CB-41B5-B0C1-038257384DF2}"/>
</file>

<file path=customXml/itemProps2.xml><?xml version="1.0" encoding="utf-8"?>
<ds:datastoreItem xmlns:ds="http://schemas.openxmlformats.org/officeDocument/2006/customXml" ds:itemID="{3062ABC9-6BC8-4C50-8280-367D436A9C18}"/>
</file>

<file path=customXml/itemProps3.xml><?xml version="1.0" encoding="utf-8"?>
<ds:datastoreItem xmlns:ds="http://schemas.openxmlformats.org/officeDocument/2006/customXml" ds:itemID="{DE865E3D-F86C-4E18-BF44-B3870C40C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Hazeldine</dc:creator>
  <cp:lastModifiedBy>Hannah Hazeldine</cp:lastModifiedBy>
  <dcterms:created xsi:type="dcterms:W3CDTF">2022-07-13T03:55:03Z</dcterms:created>
  <dcterms:modified xsi:type="dcterms:W3CDTF">2022-07-13T03:56:30Z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0x010100336EB8EE6DA0B147A5A4ABF633B6FF3D</vt:lpwstr>
  </property>
</Properties>
</file>